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C:\Users\s803180037\Desktop\スレットハンティング\"/>
    </mc:Choice>
  </mc:AlternateContent>
  <xr:revisionPtr revIDLastSave="0" documentId="13_ncr:1_{8AC9B2B3-D371-481E-8DAE-EA2180C7FC9E}" xr6:coauthVersionLast="47" xr6:coauthVersionMax="47" xr10:uidLastSave="{00000000-0000-0000-0000-000000000000}"/>
  <bookViews>
    <workbookView xWindow="-120" yWindow="-120" windowWidth="29040" windowHeight="15720" xr2:uid="{E83A21D9-BC5F-45ED-BD6E-EC7898E4949A}"/>
  </bookViews>
  <sheets>
    <sheet name="スコア計算表" sheetId="2" r:id="rId1"/>
    <sheet name="参考（成熟度レベル）" sheetId="3"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6" i="2" l="1" a="1"/>
  <c r="C16" i="2" s="1"/>
  <c r="D18" i="2"/>
  <c r="C6" i="2" a="1"/>
  <c r="C6" i="2" s="1"/>
  <c r="C15" i="2" a="1"/>
  <c r="C15" i="2" s="1"/>
  <c r="C14" i="2" a="1"/>
  <c r="C14" i="2" s="1"/>
  <c r="C13" i="2" a="1"/>
  <c r="C13" i="2" s="1"/>
  <c r="C12" i="2" a="1"/>
  <c r="C12" i="2" s="1"/>
  <c r="C11" i="2" a="1"/>
  <c r="C11" i="2" s="1"/>
  <c r="C10" i="2" a="1"/>
  <c r="C10" i="2" s="1"/>
  <c r="C9" i="2" a="1"/>
  <c r="C9" i="2" s="1"/>
  <c r="C8" i="2" a="1"/>
  <c r="C8" i="2" s="1"/>
  <c r="C7" i="2" a="1"/>
  <c r="C7" i="2" s="1"/>
  <c r="C5" i="2" a="1"/>
  <c r="C5" i="2" s="1"/>
  <c r="C4" i="2" a="1"/>
  <c r="C4" i="2" s="1"/>
  <c r="B18" i="2" l="1"/>
  <c r="B19" i="2"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<sst xmlns="http://schemas.openxmlformats.org/spreadsheetml/2006/main" count="120" uniqueCount="58">
  <si>
    <t>スコア</t>
    <phoneticPr fontId="1"/>
  </si>
  <si>
    <t>脅威ハンティング活動が定期的に実施されている
（なし: 0、アドホック: 1、低頻度: 2、定期的: 3 、継続的: 4）</t>
    <phoneticPr fontId="1"/>
  </si>
  <si>
    <t xml:space="preserve">脅威ハンティングの実践が確立されている
（いいえ: 0 、はい: 1） </t>
    <phoneticPr fontId="1"/>
  </si>
  <si>
    <t xml:space="preserve">脅威ハンティングのプロセスが確立されている
（いいえ: 0 、はい: 1） </t>
    <phoneticPr fontId="1"/>
  </si>
  <si>
    <t xml:space="preserve">脅威ハンティングの役割が定義されている
（いいえ: 0 、はい: 1） </t>
    <phoneticPr fontId="1"/>
  </si>
  <si>
    <t xml:space="preserve">脅威ハンティング専任の担当者がいる
（いいえ: 0 、はい: 1） </t>
    <phoneticPr fontId="1"/>
  </si>
  <si>
    <t xml:space="preserve">状況認識のレベル
（低: 1、適切: 2 、高: 3） </t>
    <phoneticPr fontId="1"/>
  </si>
  <si>
    <t xml:space="preserve">脅威ハンティング分析のレベル
（なし: 0 、検索: 1 、統計: 2 、機械学習: 3） </t>
    <phoneticPr fontId="1"/>
  </si>
  <si>
    <t xml:space="preserve">脅威ハンティングのメトリクスが収集・活用されている
（いいえ: 0 、はい: 1） </t>
    <phoneticPr fontId="1"/>
  </si>
  <si>
    <t xml:space="preserve">脅威ハンティングの結果がセキュリティ監視に活用されている
（いいえ: 0、はい: 1） </t>
    <phoneticPr fontId="1"/>
  </si>
  <si>
    <t xml:space="preserve">脅威ハンティングの結果が脅威インテリジェンスに活用されている
（いいえ: 0、はい: 1） </t>
    <phoneticPr fontId="1"/>
  </si>
  <si>
    <t xml:space="preserve">脅威ハンターがシステムイベントにアクセスできる
（いいえ: 0 、はい: 1） </t>
    <phoneticPr fontId="1"/>
  </si>
  <si>
    <t xml:space="preserve">脅威ハンターがネットワークフローにアクセスできる
（いいえ: 0 、はい: 1） </t>
    <phoneticPr fontId="1"/>
  </si>
  <si>
    <t xml:space="preserve">脅威ハンターがエンドポイントにアクセスできる
（いいえ: 0 、はい: 1） </t>
    <phoneticPr fontId="1"/>
  </si>
  <si>
    <t>回答</t>
    <rPh sb="0" eb="2">
      <t>カイトウ</t>
    </rPh>
    <phoneticPr fontId="1"/>
  </si>
  <si>
    <t>はい</t>
  </si>
  <si>
    <t>高</t>
  </si>
  <si>
    <t>最大スコア</t>
    <rPh sb="0" eb="2">
      <t>サイダイ</t>
    </rPh>
    <phoneticPr fontId="1"/>
  </si>
  <si>
    <t>脅威ハンティングの実践が確立されている</t>
    <phoneticPr fontId="1"/>
  </si>
  <si>
    <t>脅威ハンティングのプロセスが確立されている</t>
    <phoneticPr fontId="1"/>
  </si>
  <si>
    <t>脅威ハンティング活動が定期的に実施されている</t>
    <phoneticPr fontId="1"/>
  </si>
  <si>
    <t>脅威ハンティングの役割が定義されている</t>
    <phoneticPr fontId="1"/>
  </si>
  <si>
    <t>脅威ハンティング専任の担当者がいる</t>
    <phoneticPr fontId="1"/>
  </si>
  <si>
    <t>状況認識のレベル</t>
    <phoneticPr fontId="1"/>
  </si>
  <si>
    <t>脅威ハンティング分析のレベル</t>
    <phoneticPr fontId="1"/>
  </si>
  <si>
    <t>脅威ハンティングのメトリクスが収集・活用されている</t>
    <phoneticPr fontId="1"/>
  </si>
  <si>
    <t>脅威ハンティングの結果がセキュリティ監視に活用されている</t>
    <phoneticPr fontId="1"/>
  </si>
  <si>
    <t>脅威ハンティングの結果が脅威インテリジェンスに活用されている</t>
    <phoneticPr fontId="1"/>
  </si>
  <si>
    <t>脅威ハンターがシステムイベントにアクセスできる</t>
    <phoneticPr fontId="1"/>
  </si>
  <si>
    <t>脅威ハンターがネットワークフローにアクセスできる</t>
    <phoneticPr fontId="1"/>
  </si>
  <si>
    <t>脅威ハンターがエンドポイントにアクセスできる</t>
    <phoneticPr fontId="1"/>
  </si>
  <si>
    <t>いいえ</t>
  </si>
  <si>
    <t>いいえ</t>
    <phoneticPr fontId="1"/>
  </si>
  <si>
    <t>はい</t>
    <phoneticPr fontId="1"/>
  </si>
  <si>
    <t>アドホック</t>
  </si>
  <si>
    <t>アドホック</t>
    <phoneticPr fontId="1"/>
  </si>
  <si>
    <t>低頻度</t>
    <rPh sb="0" eb="3">
      <t>テイヒンド</t>
    </rPh>
    <phoneticPr fontId="1"/>
  </si>
  <si>
    <t>定期的</t>
    <rPh sb="0" eb="3">
      <t>テイキテキ</t>
    </rPh>
    <phoneticPr fontId="1"/>
  </si>
  <si>
    <t>継続的</t>
    <rPh sb="0" eb="3">
      <t>ケイゾクテキ</t>
    </rPh>
    <phoneticPr fontId="1"/>
  </si>
  <si>
    <t>低い</t>
    <rPh sb="0" eb="1">
      <t>ヒク</t>
    </rPh>
    <phoneticPr fontId="1"/>
  </si>
  <si>
    <t>適切</t>
    <rPh sb="0" eb="2">
      <t>テキセツ</t>
    </rPh>
    <phoneticPr fontId="1"/>
  </si>
  <si>
    <t>高い</t>
    <rPh sb="0" eb="1">
      <t>タカ</t>
    </rPh>
    <phoneticPr fontId="1"/>
  </si>
  <si>
    <t>検索のみ</t>
    <rPh sb="0" eb="2">
      <t>ケンサク</t>
    </rPh>
    <phoneticPr fontId="1"/>
  </si>
  <si>
    <t>検索と統計</t>
    <rPh sb="0" eb="2">
      <t>ケンサク</t>
    </rPh>
    <rPh sb="3" eb="5">
      <t>トウケイ</t>
    </rPh>
    <phoneticPr fontId="1"/>
  </si>
  <si>
    <t>検索・統計・機械学習</t>
    <rPh sb="0" eb="2">
      <t>ケンサク</t>
    </rPh>
    <rPh sb="3" eb="5">
      <t>トウケイ</t>
    </rPh>
    <rPh sb="6" eb="10">
      <t>キカイガクシュウ</t>
    </rPh>
    <phoneticPr fontId="1"/>
  </si>
  <si>
    <t>レベル5
Optimizing</t>
    <phoneticPr fontId="1"/>
  </si>
  <si>
    <t>レベル4
Managed</t>
    <phoneticPr fontId="1"/>
  </si>
  <si>
    <t>レベル3
Defined</t>
    <phoneticPr fontId="1"/>
  </si>
  <si>
    <t>レベル2
Managed</t>
    <phoneticPr fontId="1"/>
  </si>
  <si>
    <t>レベル1
Initial</t>
    <phoneticPr fontId="1"/>
  </si>
  <si>
    <t>/ 最大スコア</t>
    <rPh sb="2" eb="4">
      <t>サイダイ</t>
    </rPh>
    <phoneticPr fontId="1"/>
  </si>
  <si>
    <t>/ 最大レベル</t>
    <rPh sb="2" eb="4">
      <t>サイダイ</t>
    </rPh>
    <phoneticPr fontId="1"/>
  </si>
  <si>
    <t>成熟度レベル</t>
    <rPh sb="0" eb="3">
      <t>セイジュクド</t>
    </rPh>
    <phoneticPr fontId="1"/>
  </si>
  <si>
    <t>合計スコア</t>
    <rPh sb="0" eb="2">
      <t>ゴウケイ</t>
    </rPh>
    <phoneticPr fontId="1"/>
  </si>
  <si>
    <t>※回答欄を変更すると自動的にスコア、成熟度レベルが算出されます</t>
    <rPh sb="1" eb="4">
      <t>カイトウラン</t>
    </rPh>
    <rPh sb="5" eb="7">
      <t>ヘンコウ</t>
    </rPh>
    <rPh sb="10" eb="13">
      <t>ジドウテキ</t>
    </rPh>
    <rPh sb="18" eb="21">
      <t>セイジュクド</t>
    </rPh>
    <rPh sb="25" eb="27">
      <t>サンシュツ</t>
    </rPh>
    <phoneticPr fontId="1"/>
  </si>
  <si>
    <t>検索</t>
  </si>
  <si>
    <t>Capability</t>
    <phoneticPr fontId="1"/>
  </si>
  <si>
    <t>※回答欄の入力はプルダウン形式になっています</t>
    <rPh sb="1" eb="4">
      <t>カイトウラン</t>
    </rPh>
    <rPh sb="5" eb="7">
      <t>ニュウリョク</t>
    </rPh>
    <rPh sb="13" eb="15">
      <t>ケイシキ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</si>
</sst>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1"/>
      <color theme="1"/>
      <name val="游ゴシック"/>
      <family val="2"/>
      <charset val="128"/>
      <scheme val="minor"/>
    </font>
    <font>
      <sz val="6"/>
      <name val="游ゴシック"/>
      <family val="2"/>
      <charset val="128"/>
      <scheme val="minor"/>
    </font>
    <font>
      <b/>
      <sz val="11"/>
      <color theme="0"/>
      <name val="BIZ UDPゴシック"/>
      <family val="3"/>
      <charset val="128"/>
    </font>
    <font>
      <sz val="11"/>
      <color theme="1"/>
      <name val="BIZ UDPゴシック"/>
      <family val="3"/>
      <charset val="128"/>
    </font>
    <font>
      <b/>
      <sz val="11"/>
      <color theme="1"/>
      <name val="BIZ UDPゴシック"/>
      <family val="3"/>
      <charset val="128"/>
    </font>
    <font>
      <b/>
      <sz val="11"/>
      <color theme="0"/>
      <name val="游ゴシック"/>
      <family val="3"/>
      <charset val="128"/>
      <scheme val="minor"/>
    </font>
    <font>
      <b/>
      <sz val="14"/>
      <color theme="1"/>
      <name val="游ゴシック"/>
      <family val="3"/>
      <charset val="128"/>
      <scheme val="minor"/>
    </font>
    <font>
      <b/>
      <sz val="10"/>
      <color theme="1"/>
      <name val="BIZ UDPゴシック"/>
      <family val="3"/>
      <charset val="128"/>
    </font>
    <font>
      <b/>
      <sz val="14"/>
      <color rgb="FFFF0000"/>
      <name val="游ゴシック"/>
      <family val="3"/>
      <charset val="128"/>
      <scheme val="minor"/>
    </font>
    <font>
      <sz val="11"/>
      <color rgb="FF000000"/>
      <name val="BIZ UDPゴシック"/>
      <family val="3"/>
      <charset val="128"/>
    </font>
    <font>
      <b/>
      <sz val="11"/>
      <color rgb="FFFFFFFF"/>
      <name val="BIZ UDPゴシック"/>
      <family val="3"/>
      <charset val="128"/>
    </font>
  </fonts>
  <fills count="13">
    <fill>
      <patternFill patternType="none"/>
    </fill>
    <fill>
      <patternFill patternType="gray125"/>
    </fill>
    <fill>
      <patternFill patternType="solid">
        <fgColor theme="2" tint="-9.9978637043366805E-2"/>
        <bgColor indexed="64"/>
      </patternFill>
    </fill>
    <fill>
      <patternFill patternType="solid">
        <fgColor theme="9"/>
        <bgColor indexed="64"/>
      </patternFill>
    </fill>
    <fill>
      <patternFill patternType="solid">
        <fgColor theme="9" tint="0.79998168889431442"/>
        <bgColor indexed="64"/>
      </patternFill>
    </fill>
    <fill>
      <patternFill patternType="solid">
        <fgColor rgb="FF2F75B5"/>
        <bgColor rgb="FF000000"/>
      </patternFill>
    </fill>
    <fill>
      <patternFill patternType="solid">
        <fgColor rgb="FFC00000"/>
        <bgColor rgb="FF000000"/>
      </patternFill>
    </fill>
    <fill>
      <patternFill patternType="solid">
        <fgColor rgb="FFED7D31"/>
        <bgColor rgb="FF000000"/>
      </patternFill>
    </fill>
    <fill>
      <patternFill patternType="solid">
        <fgColor rgb="FFFFC000"/>
        <bgColor rgb="FF000000"/>
      </patternFill>
    </fill>
    <fill>
      <patternFill patternType="solid">
        <fgColor rgb="FF70AD47"/>
        <bgColor rgb="FF000000"/>
      </patternFill>
    </fill>
    <fill>
      <patternFill patternType="solid">
        <fgColor rgb="FF375623"/>
        <bgColor rgb="FF000000"/>
      </patternFill>
    </fill>
    <fill>
      <patternFill patternType="solid">
        <fgColor theme="0"/>
        <bgColor rgb="FF000000"/>
      </patternFill>
    </fill>
    <fill>
      <patternFill patternType="solid">
        <fgColor theme="4" tint="-0.24997711111789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3">
    <xf numFmtId="0" fontId="0" fillId="0" borderId="0" xfId="0">
      <alignment vertical="center"/>
    </xf>
    <xf numFmtId="0" fontId="3" fillId="0" borderId="1" xfId="0" applyFont="1" applyBorder="1" applyAlignment="1">
      <alignment vertical="center" wrapText="1"/>
    </xf>
    <xf numFmtId="0" fontId="2" fillId="3" borderId="1" xfId="0" applyFont="1" applyFill="1" applyBorder="1" applyAlignment="1">
      <alignment horizontal="center" vertical="center"/>
    </xf>
    <xf numFmtId="0" fontId="3" fillId="4" borderId="1" xfId="0" applyFont="1" applyFill="1" applyBorder="1" applyAlignment="1" applyProtection="1">
      <alignment horizontal="center" vertical="center" wrapText="1"/>
      <protection locked="0"/>
    </xf>
    <xf numFmtId="0" fontId="4" fillId="0" borderId="0" xfId="0" applyFont="1" applyAlignment="1">
      <alignment horizontal="right" vertical="center"/>
    </xf>
    <xf numFmtId="0" fontId="0" fillId="0" borderId="0" xfId="0" applyAlignment="1">
      <alignment horizontal="center" vertical="center"/>
    </xf>
    <xf numFmtId="0" fontId="6" fillId="0" borderId="0" xfId="0" applyFont="1" applyAlignment="1">
      <alignment horizontal="right" vertical="center"/>
    </xf>
    <xf numFmtId="0" fontId="9" fillId="11" borderId="1" xfId="0" applyFont="1" applyFill="1" applyBorder="1" applyAlignment="1">
      <alignment horizontal="left" vertical="center" wrapText="1"/>
    </xf>
    <xf numFmtId="0" fontId="10" fillId="5"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10" fillId="7" borderId="1" xfId="0" applyFont="1" applyFill="1" applyBorder="1" applyAlignment="1">
      <alignment horizontal="center" vertical="center" wrapText="1"/>
    </xf>
    <xf numFmtId="0" fontId="10" fillId="8" borderId="1" xfId="0" applyFont="1" applyFill="1" applyBorder="1" applyAlignment="1">
      <alignment horizontal="center" vertical="center" wrapText="1"/>
    </xf>
    <xf numFmtId="0" fontId="10" fillId="9" borderId="1" xfId="0" applyFont="1" applyFill="1" applyBorder="1" applyAlignment="1">
      <alignment horizontal="center" vertical="center" wrapText="1"/>
    </xf>
    <xf numFmtId="0" fontId="10" fillId="10" borderId="1" xfId="0" applyFont="1" applyFill="1" applyBorder="1" applyAlignment="1">
      <alignment horizontal="center" vertical="center" wrapText="1"/>
    </xf>
    <xf numFmtId="0" fontId="9" fillId="11" borderId="1" xfId="0" applyFont="1" applyFill="1" applyBorder="1" applyAlignment="1">
      <alignment horizontal="center" vertical="center" wrapText="1"/>
    </xf>
    <xf numFmtId="0" fontId="2" fillId="12" borderId="1" xfId="0" applyFont="1" applyFill="1" applyBorder="1">
      <alignment vertical="center"/>
    </xf>
    <xf numFmtId="0" fontId="3" fillId="0" borderId="1" xfId="0" applyFont="1" applyBorder="1" applyAlignment="1">
      <alignment horizontal="center" vertical="center"/>
    </xf>
    <xf numFmtId="0" fontId="3" fillId="2" borderId="1" xfId="0" applyFont="1" applyFill="1" applyBorder="1" applyAlignment="1">
      <alignment horizontal="center" vertical="center"/>
    </xf>
    <xf numFmtId="0" fontId="8" fillId="0" borderId="0" xfId="0" applyFont="1" applyAlignment="1"/>
    <xf numFmtId="0" fontId="7" fillId="0" borderId="0" xfId="0" applyFont="1" applyAlignment="1">
      <alignment horizontal="right"/>
    </xf>
    <xf numFmtId="0" fontId="7" fillId="0" borderId="0" xfId="0" applyFont="1" applyAlignment="1">
      <alignment horizontal="left"/>
    </xf>
    <xf numFmtId="0" fontId="2" fillId="12" borderId="1" xfId="0" applyFont="1" applyFill="1" applyBorder="1" applyAlignment="1">
      <alignment horizontal="center" vertical="center"/>
    </xf>
    <xf numFmtId="0" fontId="5" fillId="12" borderId="0" xfId="0" applyFont="1" applyFill="1">
      <alignmen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C75F3D-2EB8-447D-BBD1-97687F2A9A64}">
  <dimension ref="A1:D19"/>
  <sheetViews>
    <sheetView tabSelected="1" workbookViewId="0">
      <selection activeCell="G7" sqref="G7"/>
    </sheetView>
  </sheetViews>
  <sheetFormatPr defaultRowHeight="18.75" x14ac:dyDescent="0.4"/>
  <cols>
    <col min="1" max="1" width="56.75" customWidth="1"/>
    <col min="2" max="2" width="17.25" customWidth="1"/>
    <col min="3" max="3" width="11.25" customWidth="1"/>
    <col min="4" max="4" width="10.625" customWidth="1"/>
    <col min="5" max="5" width="9" customWidth="1"/>
  </cols>
  <sheetData>
    <row r="1" spans="1:4" x14ac:dyDescent="0.4">
      <c r="A1" t="s">
        <v>54</v>
      </c>
    </row>
    <row r="2" spans="1:4" x14ac:dyDescent="0.4">
      <c r="A2" t="s">
        <v>57</v>
      </c>
    </row>
    <row r="3" spans="1:4" x14ac:dyDescent="0.4">
      <c r="A3" s="15" t="s">
        <v>56</v>
      </c>
      <c r="B3" s="2" t="s">
        <v>14</v>
      </c>
      <c r="C3" s="21" t="s">
        <v>0</v>
      </c>
      <c r="D3" s="22" t="s">
        <v>17</v>
      </c>
    </row>
    <row r="4" spans="1:4" ht="30" customHeight="1" x14ac:dyDescent="0.4">
      <c r="A4" s="1" t="s">
        <v>2</v>
      </c>
      <c r="B4" s="3" t="s">
        <v>15</v>
      </c>
      <c r="C4" s="16" cm="1">
        <f t="array" ref="C4">_xlfn.SWITCH($B4,"いいえ",0,"はい",1,"")</f>
        <v>1</v>
      </c>
      <c r="D4" s="17">
        <v>1</v>
      </c>
    </row>
    <row r="5" spans="1:4" ht="30" customHeight="1" x14ac:dyDescent="0.4">
      <c r="A5" s="1" t="s">
        <v>3</v>
      </c>
      <c r="B5" s="3" t="s">
        <v>15</v>
      </c>
      <c r="C5" s="16" cm="1">
        <f t="array" ref="C5">_xlfn.SWITCH($B5,"いいえ",0,"はい",1,"")</f>
        <v>1</v>
      </c>
      <c r="D5" s="17">
        <v>1</v>
      </c>
    </row>
    <row r="6" spans="1:4" ht="30" customHeight="1" x14ac:dyDescent="0.4">
      <c r="A6" s="1" t="s">
        <v>1</v>
      </c>
      <c r="B6" s="3" t="s">
        <v>34</v>
      </c>
      <c r="C6" s="16" cm="1">
        <f t="array" ref="C6">_xlfn.SWITCH($B6,"なし",0,"アドホック",1,"低頻度",2,"定期的",3,"継続的",4,"")</f>
        <v>1</v>
      </c>
      <c r="D6" s="17">
        <v>4</v>
      </c>
    </row>
    <row r="7" spans="1:4" ht="30" customHeight="1" x14ac:dyDescent="0.4">
      <c r="A7" s="1" t="s">
        <v>4</v>
      </c>
      <c r="B7" s="3" t="s">
        <v>31</v>
      </c>
      <c r="C7" s="16" cm="1">
        <f t="array" ref="C7">_xlfn.SWITCH($B7,"いいえ",0,"はい",1,"")</f>
        <v>0</v>
      </c>
      <c r="D7" s="17">
        <v>1</v>
      </c>
    </row>
    <row r="8" spans="1:4" ht="30" customHeight="1" x14ac:dyDescent="0.4">
      <c r="A8" s="1" t="s">
        <v>5</v>
      </c>
      <c r="B8" s="3" t="s">
        <v>31</v>
      </c>
      <c r="C8" s="16" cm="1">
        <f t="array" ref="C8">_xlfn.SWITCH($B8,"いいえ",0,"はい",1,"")</f>
        <v>0</v>
      </c>
      <c r="D8" s="17">
        <v>1</v>
      </c>
    </row>
    <row r="9" spans="1:4" ht="30" customHeight="1" x14ac:dyDescent="0.4">
      <c r="A9" s="1" t="s">
        <v>6</v>
      </c>
      <c r="B9" s="3" t="s">
        <v>16</v>
      </c>
      <c r="C9" s="16" cm="1">
        <f t="array" ref="C9">_xlfn.SWITCH($B9,"低",1,"適切",2,"高",3,"")</f>
        <v>3</v>
      </c>
      <c r="D9" s="17">
        <v>3</v>
      </c>
    </row>
    <row r="10" spans="1:4" ht="30" customHeight="1" x14ac:dyDescent="0.4">
      <c r="A10" s="1" t="s">
        <v>7</v>
      </c>
      <c r="B10" s="3" t="s">
        <v>55</v>
      </c>
      <c r="C10" s="16" cm="1">
        <f t="array" ref="C10">_xlfn.SWITCH($B10,"なし",0,"検索",1,"統計",2,"機械学習",3,"")</f>
        <v>1</v>
      </c>
      <c r="D10" s="17">
        <v>3</v>
      </c>
    </row>
    <row r="11" spans="1:4" ht="30" customHeight="1" x14ac:dyDescent="0.4">
      <c r="A11" s="1" t="s">
        <v>8</v>
      </c>
      <c r="B11" s="3" t="s">
        <v>31</v>
      </c>
      <c r="C11" s="16" cm="1">
        <f t="array" ref="C11">_xlfn.SWITCH($B11,"いいえ",0,"はい",1,"")</f>
        <v>0</v>
      </c>
      <c r="D11" s="17">
        <v>1</v>
      </c>
    </row>
    <row r="12" spans="1:4" ht="30" customHeight="1" x14ac:dyDescent="0.4">
      <c r="A12" s="1" t="s">
        <v>9</v>
      </c>
      <c r="B12" s="3" t="s">
        <v>15</v>
      </c>
      <c r="C12" s="16" cm="1">
        <f t="array" ref="C12">_xlfn.SWITCH($B12,"いいえ",0,"はい",1,"")</f>
        <v>1</v>
      </c>
      <c r="D12" s="17">
        <v>1</v>
      </c>
    </row>
    <row r="13" spans="1:4" ht="30" customHeight="1" x14ac:dyDescent="0.4">
      <c r="A13" s="1" t="s">
        <v>10</v>
      </c>
      <c r="B13" s="3" t="s">
        <v>15</v>
      </c>
      <c r="C13" s="16" cm="1">
        <f t="array" ref="C13">_xlfn.SWITCH($B13,"いいえ",0,"はい",1,"")</f>
        <v>1</v>
      </c>
      <c r="D13" s="17">
        <v>1</v>
      </c>
    </row>
    <row r="14" spans="1:4" ht="30" customHeight="1" x14ac:dyDescent="0.4">
      <c r="A14" s="1" t="s">
        <v>11</v>
      </c>
      <c r="B14" s="3" t="s">
        <v>15</v>
      </c>
      <c r="C14" s="16" cm="1">
        <f t="array" ref="C14">_xlfn.SWITCH($B14,"いいえ",0,"はい",1,"")</f>
        <v>1</v>
      </c>
      <c r="D14" s="17">
        <v>1</v>
      </c>
    </row>
    <row r="15" spans="1:4" ht="30" customHeight="1" x14ac:dyDescent="0.4">
      <c r="A15" s="1" t="s">
        <v>12</v>
      </c>
      <c r="B15" s="3" t="s">
        <v>15</v>
      </c>
      <c r="C15" s="16" cm="1">
        <f t="array" ref="C15">_xlfn.SWITCH($B15,"いいえ",0,"はい",1,"")</f>
        <v>1</v>
      </c>
      <c r="D15" s="17">
        <v>1</v>
      </c>
    </row>
    <row r="16" spans="1:4" ht="30" customHeight="1" x14ac:dyDescent="0.4">
      <c r="A16" s="1" t="s">
        <v>13</v>
      </c>
      <c r="B16" s="3" t="s">
        <v>31</v>
      </c>
      <c r="C16" s="16" cm="1">
        <f t="array" ref="C16">_xlfn.SWITCH($B16,"いいえ",0,"はい",1,"")</f>
        <v>0</v>
      </c>
      <c r="D16" s="17">
        <v>1</v>
      </c>
    </row>
    <row r="17" spans="1:4" x14ac:dyDescent="0.4">
      <c r="B17" s="4"/>
    </row>
    <row r="18" spans="1:4" ht="24" x14ac:dyDescent="0.5">
      <c r="A18" s="6" t="s">
        <v>53</v>
      </c>
      <c r="B18" s="18">
        <f>SUM(C4:C16)</f>
        <v>11</v>
      </c>
      <c r="C18" s="19" t="s">
        <v>50</v>
      </c>
      <c r="D18" s="20">
        <f>SUM(D4:D16)</f>
        <v>20</v>
      </c>
    </row>
    <row r="19" spans="1:4" ht="24" x14ac:dyDescent="0.5">
      <c r="A19" s="6" t="s">
        <v>52</v>
      </c>
      <c r="B19" s="18">
        <f>(B18*D19)/D18</f>
        <v>2.75</v>
      </c>
      <c r="C19" s="19" t="s">
        <v>51</v>
      </c>
      <c r="D19" s="20">
        <v>5</v>
      </c>
    </row>
  </sheetData>
  <sheetProtection sheet="1" objects="1" scenarios="1"/>
  <phoneticPr fontId="1"/>
  <dataValidations count="5">
    <dataValidation type="list" showInputMessage="1" showErrorMessage="1" sqref="B5 B7:B8 B11:B16" xr:uid="{D045A036-0DD6-4FE9-98BF-3D122EDF127C}">
      <formula1>"いいえ,はい"</formula1>
    </dataValidation>
    <dataValidation type="list" showInputMessage="1" showErrorMessage="1" sqref="B6" xr:uid="{9DDEB372-79D1-4FED-AA9D-AAB94C6CB795}">
      <formula1>"なし,アドホック,手頻度,定期的,継続的"</formula1>
    </dataValidation>
    <dataValidation type="list" showInputMessage="1" showErrorMessage="1" sqref="B9" xr:uid="{6F997B0F-CEFF-4DD4-AD5F-ABDA45F0DAB0}">
      <formula1>"低,適切,高"</formula1>
    </dataValidation>
    <dataValidation type="list" showInputMessage="1" showErrorMessage="1" sqref="B10" xr:uid="{01486ED6-F39B-41A2-9DCF-49E191F4EEEA}">
      <formula1>"なし, 検索,統計,機械学習"</formula1>
    </dataValidation>
    <dataValidation type="list" showInputMessage="1" showErrorMessage="1" sqref="B4" xr:uid="{C4068CB9-6EF9-440C-9B42-E0B0D02118CD}">
      <formula1>" ,いいえ,はい"</formula1>
    </dataValidation>
  </dataValidations>
  <pageMargins left="0.7" right="0.7" top="0.75" bottom="0.75" header="0.3" footer="0.3"/>
  <ignoredErrors>
    <ignoredError sqref="C6"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DB1A0-6E3F-409D-A946-91BCAA43BC17}">
  <dimension ref="B2:G15"/>
  <sheetViews>
    <sheetView workbookViewId="0">
      <selection activeCell="B2" sqref="B2"/>
    </sheetView>
  </sheetViews>
  <sheetFormatPr defaultRowHeight="18.75" x14ac:dyDescent="0.4"/>
  <cols>
    <col min="2" max="2" width="55.5" customWidth="1"/>
    <col min="3" max="7" width="20.625" style="5" customWidth="1"/>
  </cols>
  <sheetData>
    <row r="2" spans="2:7" ht="30" customHeight="1" x14ac:dyDescent="0.4">
      <c r="B2" s="8" t="s">
        <v>56</v>
      </c>
      <c r="C2" s="9" t="s">
        <v>49</v>
      </c>
      <c r="D2" s="10" t="s">
        <v>48</v>
      </c>
      <c r="E2" s="11" t="s">
        <v>47</v>
      </c>
      <c r="F2" s="12" t="s">
        <v>46</v>
      </c>
      <c r="G2" s="13" t="s">
        <v>45</v>
      </c>
    </row>
    <row r="3" spans="2:7" ht="30" customHeight="1" x14ac:dyDescent="0.4">
      <c r="B3" s="7" t="s">
        <v>18</v>
      </c>
      <c r="C3" s="14" t="s">
        <v>32</v>
      </c>
      <c r="D3" s="14" t="s">
        <v>33</v>
      </c>
      <c r="E3" s="14" t="s">
        <v>33</v>
      </c>
      <c r="F3" s="14" t="s">
        <v>33</v>
      </c>
      <c r="G3" s="14" t="s">
        <v>33</v>
      </c>
    </row>
    <row r="4" spans="2:7" ht="30" customHeight="1" x14ac:dyDescent="0.4">
      <c r="B4" s="7" t="s">
        <v>19</v>
      </c>
      <c r="C4" s="14" t="s">
        <v>32</v>
      </c>
      <c r="D4" s="14" t="s">
        <v>32</v>
      </c>
      <c r="E4" s="14" t="s">
        <v>33</v>
      </c>
      <c r="F4" s="14" t="s">
        <v>33</v>
      </c>
      <c r="G4" s="14" t="s">
        <v>33</v>
      </c>
    </row>
    <row r="5" spans="2:7" ht="30" customHeight="1" x14ac:dyDescent="0.4">
      <c r="B5" s="7" t="s">
        <v>20</v>
      </c>
      <c r="C5" s="14" t="s">
        <v>32</v>
      </c>
      <c r="D5" s="14" t="s">
        <v>35</v>
      </c>
      <c r="E5" s="14" t="s">
        <v>36</v>
      </c>
      <c r="F5" s="14" t="s">
        <v>37</v>
      </c>
      <c r="G5" s="14" t="s">
        <v>38</v>
      </c>
    </row>
    <row r="6" spans="2:7" ht="30" customHeight="1" x14ac:dyDescent="0.4">
      <c r="B6" s="7" t="s">
        <v>21</v>
      </c>
      <c r="C6" s="14" t="s">
        <v>32</v>
      </c>
      <c r="D6" s="14" t="s">
        <v>33</v>
      </c>
      <c r="E6" s="14" t="s">
        <v>33</v>
      </c>
      <c r="F6" s="14" t="s">
        <v>33</v>
      </c>
      <c r="G6" s="14" t="s">
        <v>33</v>
      </c>
    </row>
    <row r="7" spans="2:7" ht="30" customHeight="1" x14ac:dyDescent="0.4">
      <c r="B7" s="7" t="s">
        <v>22</v>
      </c>
      <c r="C7" s="14" t="s">
        <v>32</v>
      </c>
      <c r="D7" s="14" t="s">
        <v>32</v>
      </c>
      <c r="E7" s="14" t="s">
        <v>33</v>
      </c>
      <c r="F7" s="14" t="s">
        <v>33</v>
      </c>
      <c r="G7" s="14" t="s">
        <v>33</v>
      </c>
    </row>
    <row r="8" spans="2:7" ht="30" customHeight="1" x14ac:dyDescent="0.4">
      <c r="B8" s="7" t="s">
        <v>23</v>
      </c>
      <c r="C8" s="14" t="s">
        <v>39</v>
      </c>
      <c r="D8" s="14" t="s">
        <v>39</v>
      </c>
      <c r="E8" s="14" t="s">
        <v>40</v>
      </c>
      <c r="F8" s="14" t="s">
        <v>41</v>
      </c>
      <c r="G8" s="14" t="s">
        <v>41</v>
      </c>
    </row>
    <row r="9" spans="2:7" ht="30" customHeight="1" x14ac:dyDescent="0.4">
      <c r="B9" s="7" t="s">
        <v>24</v>
      </c>
      <c r="C9" s="14" t="s">
        <v>42</v>
      </c>
      <c r="D9" s="14" t="s">
        <v>42</v>
      </c>
      <c r="E9" s="14" t="s">
        <v>43</v>
      </c>
      <c r="F9" s="14" t="s">
        <v>44</v>
      </c>
      <c r="G9" s="14" t="s">
        <v>44</v>
      </c>
    </row>
    <row r="10" spans="2:7" ht="30" customHeight="1" x14ac:dyDescent="0.4">
      <c r="B10" s="7" t="s">
        <v>25</v>
      </c>
      <c r="C10" s="14" t="s">
        <v>32</v>
      </c>
      <c r="D10" s="14" t="s">
        <v>32</v>
      </c>
      <c r="E10" s="14" t="s">
        <v>32</v>
      </c>
      <c r="F10" s="14" t="s">
        <v>33</v>
      </c>
      <c r="G10" s="14" t="s">
        <v>33</v>
      </c>
    </row>
    <row r="11" spans="2:7" ht="30" customHeight="1" x14ac:dyDescent="0.4">
      <c r="B11" s="7" t="s">
        <v>26</v>
      </c>
      <c r="C11" s="14" t="s">
        <v>32</v>
      </c>
      <c r="D11" s="14" t="s">
        <v>32</v>
      </c>
      <c r="E11" s="14" t="s">
        <v>33</v>
      </c>
      <c r="F11" s="14" t="s">
        <v>33</v>
      </c>
      <c r="G11" s="14" t="s">
        <v>33</v>
      </c>
    </row>
    <row r="12" spans="2:7" ht="30" customHeight="1" x14ac:dyDescent="0.4">
      <c r="B12" s="7" t="s">
        <v>27</v>
      </c>
      <c r="C12" s="14" t="s">
        <v>32</v>
      </c>
      <c r="D12" s="14" t="s">
        <v>32</v>
      </c>
      <c r="E12" s="14" t="s">
        <v>32</v>
      </c>
      <c r="F12" s="14" t="s">
        <v>33</v>
      </c>
      <c r="G12" s="14" t="s">
        <v>33</v>
      </c>
    </row>
    <row r="13" spans="2:7" ht="30" customHeight="1" x14ac:dyDescent="0.4">
      <c r="B13" s="7" t="s">
        <v>28</v>
      </c>
      <c r="C13" s="14" t="s">
        <v>33</v>
      </c>
      <c r="D13" s="14" t="s">
        <v>33</v>
      </c>
      <c r="E13" s="14" t="s">
        <v>33</v>
      </c>
      <c r="F13" s="14" t="s">
        <v>33</v>
      </c>
      <c r="G13" s="14" t="s">
        <v>33</v>
      </c>
    </row>
    <row r="14" spans="2:7" ht="30" customHeight="1" x14ac:dyDescent="0.4">
      <c r="B14" s="7" t="s">
        <v>29</v>
      </c>
      <c r="C14" s="14" t="s">
        <v>32</v>
      </c>
      <c r="D14" s="14" t="s">
        <v>32</v>
      </c>
      <c r="E14" s="14" t="s">
        <v>32</v>
      </c>
      <c r="F14" s="14" t="s">
        <v>33</v>
      </c>
      <c r="G14" s="14" t="s">
        <v>33</v>
      </c>
    </row>
    <row r="15" spans="2:7" ht="30" customHeight="1" x14ac:dyDescent="0.4">
      <c r="B15" s="7" t="s">
        <v>30</v>
      </c>
      <c r="C15" s="14" t="s">
        <v>32</v>
      </c>
      <c r="D15" s="14" t="s">
        <v>32</v>
      </c>
      <c r="E15" s="14" t="s">
        <v>33</v>
      </c>
      <c r="F15" s="14" t="s">
        <v>33</v>
      </c>
      <c r="G15" s="14" t="s">
        <v>33</v>
      </c>
    </row>
  </sheetData>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スコア計算表</vt:lpstr>
      <vt:lpstr>参考（成熟度レベル）</vt:lpstr>
    </vt:vector>
  </TitlesOfParts>
  <Company>Mynavi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スコア計算表</dc:title>
  <dc:creator>マイナビ出版</dc:creator>
  <dc:description/>
  <cp:lastModifiedBy>マイナビ出版</cp:lastModifiedBy>
  <dcterms:created xsi:type="dcterms:W3CDTF">2025-11-25T03:06:21Z</dcterms:created>
  <dcterms:modified xsi:type="dcterms:W3CDTF">2026-01-08T09:02:31Z</dcterms:modified>
</cp:coreProperties>
</file>