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3月_Excel活用術\11_サンプルファイル\Chapter1\"/>
    </mc:Choice>
  </mc:AlternateContent>
  <xr:revisionPtr revIDLastSave="0" documentId="13_ncr:1_{62BFB19A-3CD5-4A4C-A087-715101902FD6}" xr6:coauthVersionLast="46" xr6:coauthVersionMax="47" xr10:uidLastSave="{00000000-0000-0000-0000-000000000000}"/>
  <bookViews>
    <workbookView xWindow="12000" yWindow="2610" windowWidth="21600" windowHeight="11100" xr2:uid="{272D8084-AC69-49A1-9B56-34A347535A19}"/>
  </bookViews>
  <sheets>
    <sheet name="ご注文書" sheetId="1" r:id="rId1"/>
    <sheet name="お客様リスト" sheetId="2" r:id="rId2"/>
    <sheet name="納期" sheetId="3" r:id="rId3"/>
  </sheets>
  <definedNames>
    <definedName name="商品リスト">ご注文書!$I$6:$L$13</definedName>
    <definedName name="商品番号">ご注文書!$I$6:$I$13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F10" i="1"/>
  <c r="D7" i="1"/>
  <c r="D8" i="1"/>
  <c r="D9" i="1"/>
  <c r="D10" i="1"/>
  <c r="D11" i="1"/>
  <c r="D12" i="1"/>
  <c r="D13" i="1"/>
  <c r="D14" i="1"/>
  <c r="D15" i="1"/>
  <c r="D6" i="1"/>
  <c r="F7" i="1"/>
  <c r="F8" i="1"/>
  <c r="F9" i="1"/>
  <c r="F11" i="1"/>
  <c r="F12" i="1"/>
  <c r="F13" i="1"/>
  <c r="F14" i="1"/>
  <c r="F15" i="1"/>
  <c r="C7" i="1"/>
  <c r="C8" i="1"/>
  <c r="C9" i="1"/>
  <c r="C10" i="1"/>
  <c r="C11" i="1"/>
  <c r="C12" i="1"/>
  <c r="C13" i="1"/>
  <c r="C14" i="1"/>
  <c r="C15" i="1"/>
  <c r="F6" i="1"/>
  <c r="C6" i="1"/>
  <c r="G7" i="1"/>
  <c r="G8" i="1"/>
  <c r="G9" i="1"/>
  <c r="G10" i="1"/>
  <c r="G11" i="1"/>
  <c r="G12" i="1"/>
  <c r="G13" i="1"/>
  <c r="G14" i="1"/>
  <c r="G15" i="1"/>
  <c r="G16" i="1" l="1"/>
  <c r="G17" i="1" s="1"/>
  <c r="G18" i="1" s="1"/>
</calcChain>
</file>

<file path=xl/sharedStrings.xml><?xml version="1.0" encoding="utf-8"?>
<sst xmlns="http://schemas.openxmlformats.org/spreadsheetml/2006/main" count="206" uniqueCount="143">
  <si>
    <t>No.</t>
    <phoneticPr fontId="1"/>
  </si>
  <si>
    <t>商品番号</t>
    <rPh sb="0" eb="4">
      <t>ショウヒンバンゴウ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</si>
  <si>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</si>
  <si>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</si>
  <si>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</si>
  <si>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</si>
  <si>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</si>
  <si>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FG22-2A</t>
    <phoneticPr fontId="1"/>
  </si>
  <si>
    <t>FG22-3A</t>
  </si>
  <si>
    <t>FG22-4A</t>
  </si>
  <si>
    <t>FG22-5A</t>
  </si>
  <si>
    <t>FG22-S30</t>
    <phoneticPr fontId="1"/>
  </si>
  <si>
    <t>FG22-S40</t>
    <phoneticPr fontId="1"/>
  </si>
  <si>
    <t>FG22-S50</t>
  </si>
  <si>
    <t>FG22-S60</t>
  </si>
  <si>
    <t>ティーセット（グリーン）</t>
    <phoneticPr fontId="1"/>
  </si>
  <si>
    <t>ティーセット（ブルー）</t>
    <phoneticPr fontId="1"/>
  </si>
  <si>
    <t>ティーセット（ゴールド）</t>
    <phoneticPr fontId="1"/>
  </si>
  <si>
    <t>特選ティーセット</t>
    <rPh sb="0" eb="2">
      <t>トクセン</t>
    </rPh>
    <phoneticPr fontId="1"/>
  </si>
  <si>
    <t>コーヒーセット（ブルー）</t>
    <phoneticPr fontId="1"/>
  </si>
  <si>
    <t>特選詰め合わせ</t>
    <rPh sb="0" eb="2">
      <t>トクセン</t>
    </rPh>
    <rPh sb="2" eb="3">
      <t>ツ</t>
    </rPh>
    <rPh sb="4" eb="5">
      <t>ア</t>
    </rPh>
    <phoneticPr fontId="1"/>
  </si>
  <si>
    <t>コーヒーセット（ゴールド）</t>
    <phoneticPr fontId="1"/>
  </si>
  <si>
    <t>特選コーヒーセット</t>
    <rPh sb="0" eb="2">
      <t>トクセン</t>
    </rPh>
    <phoneticPr fontId="1"/>
  </si>
  <si>
    <t>箱（6入）</t>
    <rPh sb="0" eb="1">
      <t>ハコ</t>
    </rPh>
    <rPh sb="3" eb="4">
      <t>イ</t>
    </rPh>
    <phoneticPr fontId="1"/>
  </si>
  <si>
    <t>箱（4入）</t>
    <rPh sb="0" eb="1">
      <t>ハコ</t>
    </rPh>
    <rPh sb="3" eb="4">
      <t>イ</t>
    </rPh>
    <phoneticPr fontId="1"/>
  </si>
  <si>
    <t>小計</t>
    <rPh sb="0" eb="2">
      <t>ショウケイ</t>
    </rPh>
    <phoneticPr fontId="1"/>
  </si>
  <si>
    <t>作成日</t>
    <rPh sb="0" eb="3">
      <t>サクセイビ</t>
    </rPh>
    <phoneticPr fontId="1"/>
  </si>
  <si>
    <t>（備考）</t>
    <rPh sb="1" eb="3">
      <t>ビコウ</t>
    </rPh>
    <phoneticPr fontId="1"/>
  </si>
  <si>
    <t>税込請求額</t>
    <rPh sb="0" eb="2">
      <t>ゼイコ</t>
    </rPh>
    <rPh sb="2" eb="5">
      <t>セイキュウガク</t>
    </rPh>
    <phoneticPr fontId="1"/>
  </si>
  <si>
    <t>送料</t>
    <rPh sb="0" eb="2">
      <t>ソウリョウ</t>
    </rPh>
    <phoneticPr fontId="1"/>
  </si>
  <si>
    <t>送料はどの地域でも一律1,500円です。</t>
    <rPh sb="0" eb="2">
      <t>ソウリョウ</t>
    </rPh>
    <rPh sb="5" eb="7">
      <t>チイキ</t>
    </rPh>
    <rPh sb="9" eb="11">
      <t>イチリツ</t>
    </rPh>
    <rPh sb="16" eb="17">
      <t>エン</t>
    </rPh>
    <phoneticPr fontId="1"/>
  </si>
  <si>
    <t>ご注文書</t>
    <rPh sb="1" eb="4">
      <t>チュウモンショ</t>
    </rPh>
    <phoneticPr fontId="1"/>
  </si>
  <si>
    <t>ただしご注文の合計金額が20,000円を超える場合、送料は無料とさせていただきます。</t>
    <phoneticPr fontId="1"/>
  </si>
  <si>
    <t>顧客ID</t>
    <rPh sb="0" eb="2">
      <t>コキャク</t>
    </rPh>
    <phoneticPr fontId="1"/>
  </si>
  <si>
    <t>加入日</t>
    <rPh sb="0" eb="3">
      <t>カニュウビ</t>
    </rPh>
    <phoneticPr fontId="1"/>
  </si>
  <si>
    <t>お名前</t>
    <rPh sb="1" eb="3">
      <t>ナマエ</t>
    </rPh>
    <phoneticPr fontId="1"/>
  </si>
  <si>
    <t>都道府県</t>
    <rPh sb="0" eb="4">
      <t>トドウフケン</t>
    </rPh>
    <phoneticPr fontId="1"/>
  </si>
  <si>
    <t>北海道</t>
    <rPh sb="0" eb="3">
      <t>ホッカイドウ</t>
    </rPh>
    <phoneticPr fontId="1"/>
  </si>
  <si>
    <t>青森県</t>
    <rPh sb="0" eb="3">
      <t>アオモリケン</t>
    </rPh>
    <phoneticPr fontId="1"/>
  </si>
  <si>
    <t>相沢</t>
    <rPh sb="0" eb="2">
      <t>アイザワ</t>
    </rPh>
    <phoneticPr fontId="1"/>
  </si>
  <si>
    <t>聡</t>
    <rPh sb="0" eb="1">
      <t>サトシ</t>
    </rPh>
    <phoneticPr fontId="1"/>
  </si>
  <si>
    <t>伊藤</t>
    <rPh sb="0" eb="2">
      <t>イトウ</t>
    </rPh>
    <phoneticPr fontId="1"/>
  </si>
  <si>
    <t>敏博</t>
    <rPh sb="0" eb="2">
      <t>トシヒロ</t>
    </rPh>
    <phoneticPr fontId="1"/>
  </si>
  <si>
    <t>佐々木</t>
    <rPh sb="0" eb="3">
      <t>ササキ</t>
    </rPh>
    <phoneticPr fontId="1"/>
  </si>
  <si>
    <t>小太郎</t>
    <rPh sb="0" eb="3">
      <t>コタロウ</t>
    </rPh>
    <phoneticPr fontId="1"/>
  </si>
  <si>
    <t>品川</t>
    <rPh sb="0" eb="2">
      <t>シナガワ</t>
    </rPh>
    <phoneticPr fontId="1"/>
  </si>
  <si>
    <t>未来</t>
    <rPh sb="0" eb="2">
      <t>ミライ</t>
    </rPh>
    <phoneticPr fontId="1"/>
  </si>
  <si>
    <t>朝倉</t>
    <rPh sb="0" eb="2">
      <t>アサクラ</t>
    </rPh>
    <phoneticPr fontId="1"/>
  </si>
  <si>
    <t>真子</t>
    <rPh sb="0" eb="2">
      <t>マコ</t>
    </rPh>
    <phoneticPr fontId="1"/>
  </si>
  <si>
    <t>長谷部</t>
    <rPh sb="0" eb="3">
      <t>ハセベ</t>
    </rPh>
    <phoneticPr fontId="1"/>
  </si>
  <si>
    <t>優子</t>
    <rPh sb="0" eb="2">
      <t>ユウコ</t>
    </rPh>
    <phoneticPr fontId="1"/>
  </si>
  <si>
    <t>川野</t>
    <rPh sb="0" eb="2">
      <t>カワノ</t>
    </rPh>
    <phoneticPr fontId="1"/>
  </si>
  <si>
    <t>太郎</t>
    <rPh sb="0" eb="2">
      <t>タロウ</t>
    </rPh>
    <phoneticPr fontId="1"/>
  </si>
  <si>
    <t>田畑</t>
    <rPh sb="0" eb="2">
      <t>タバタ</t>
    </rPh>
    <phoneticPr fontId="1"/>
  </si>
  <si>
    <t>光郎</t>
    <rPh sb="0" eb="2">
      <t>ミツロウ</t>
    </rPh>
    <phoneticPr fontId="1"/>
  </si>
  <si>
    <t>熊谷</t>
    <rPh sb="0" eb="2">
      <t>クマガイ</t>
    </rPh>
    <phoneticPr fontId="1"/>
  </si>
  <si>
    <t>誠</t>
    <rPh sb="0" eb="1">
      <t>マコト</t>
    </rPh>
    <phoneticPr fontId="1"/>
  </si>
  <si>
    <t>香川</t>
    <rPh sb="0" eb="2">
      <t>カガワ</t>
    </rPh>
    <phoneticPr fontId="1"/>
  </si>
  <si>
    <t>瑠美</t>
    <rPh sb="0" eb="2">
      <t>ルミ</t>
    </rPh>
    <phoneticPr fontId="1"/>
  </si>
  <si>
    <t>南良</t>
    <rPh sb="0" eb="2">
      <t>ナラ</t>
    </rPh>
    <phoneticPr fontId="1"/>
  </si>
  <si>
    <t>秀実</t>
    <rPh sb="0" eb="1">
      <t>ヒデ</t>
    </rPh>
    <rPh sb="1" eb="2">
      <t>ミ</t>
    </rPh>
    <phoneticPr fontId="1"/>
  </si>
  <si>
    <t>松貝</t>
    <rPh sb="0" eb="1">
      <t>マツ</t>
    </rPh>
    <rPh sb="1" eb="2">
      <t>カイ</t>
    </rPh>
    <phoneticPr fontId="1"/>
  </si>
  <si>
    <t>裕太</t>
    <rPh sb="0" eb="2">
      <t>ユウタ</t>
    </rPh>
    <phoneticPr fontId="1"/>
  </si>
  <si>
    <t>目黒</t>
    <rPh sb="0" eb="2">
      <t>メグロ</t>
    </rPh>
    <phoneticPr fontId="1"/>
  </si>
  <si>
    <t>理子</t>
    <rPh sb="0" eb="2">
      <t>リコ</t>
    </rPh>
    <phoneticPr fontId="1"/>
  </si>
  <si>
    <t>福井</t>
    <rPh sb="0" eb="2">
      <t>フクイ</t>
    </rPh>
    <phoneticPr fontId="1"/>
  </si>
  <si>
    <t>美奈</t>
    <rPh sb="0" eb="2">
      <t>ミナ</t>
    </rPh>
    <phoneticPr fontId="1"/>
  </si>
  <si>
    <t>鈴木</t>
    <rPh sb="0" eb="2">
      <t>スズキ</t>
    </rPh>
    <phoneticPr fontId="1"/>
  </si>
  <si>
    <t>聡子</t>
    <rPh sb="0" eb="2">
      <t>サトコ</t>
    </rPh>
    <phoneticPr fontId="1"/>
  </si>
  <si>
    <t>岩瀬</t>
    <rPh sb="0" eb="2">
      <t>イワセ</t>
    </rPh>
    <phoneticPr fontId="1"/>
  </si>
  <si>
    <t>簾</t>
    <rPh sb="0" eb="1">
      <t>レン</t>
    </rPh>
    <phoneticPr fontId="1"/>
  </si>
  <si>
    <t>上木</t>
    <rPh sb="0" eb="2">
      <t>カミキ</t>
    </rPh>
    <phoneticPr fontId="1"/>
  </si>
  <si>
    <t>愛</t>
    <rPh sb="0" eb="1">
      <t>アイ</t>
    </rPh>
    <phoneticPr fontId="1"/>
  </si>
  <si>
    <t>寝屋</t>
    <rPh sb="0" eb="2">
      <t>ネヤ</t>
    </rPh>
    <phoneticPr fontId="1"/>
  </si>
  <si>
    <t>京子</t>
    <rPh sb="0" eb="2">
      <t>キョウコ</t>
    </rPh>
    <phoneticPr fontId="1"/>
  </si>
  <si>
    <t>竹田</t>
    <rPh sb="0" eb="2">
      <t>タケダ</t>
    </rPh>
    <phoneticPr fontId="1"/>
  </si>
  <si>
    <t>鈴</t>
    <rPh sb="0" eb="1">
      <t>スズ</t>
    </rPh>
    <phoneticPr fontId="1"/>
  </si>
  <si>
    <t>皆川</t>
    <rPh sb="0" eb="2">
      <t>ミナガワ</t>
    </rPh>
    <phoneticPr fontId="1"/>
  </si>
  <si>
    <t>冴子</t>
    <rPh sb="0" eb="2">
      <t>サエコ</t>
    </rPh>
    <phoneticPr fontId="1"/>
  </si>
  <si>
    <t>矢田後</t>
    <rPh sb="0" eb="2">
      <t>ヤタ</t>
    </rPh>
    <rPh sb="2" eb="3">
      <t>ゴ</t>
    </rPh>
    <phoneticPr fontId="1"/>
  </si>
  <si>
    <t>永佳</t>
    <rPh sb="0" eb="1">
      <t>エイ</t>
    </rPh>
    <rPh sb="1" eb="2">
      <t>カ</t>
    </rPh>
    <phoneticPr fontId="1"/>
  </si>
  <si>
    <t>並川</t>
    <rPh sb="0" eb="2">
      <t>ナミカワ</t>
    </rPh>
    <phoneticPr fontId="1"/>
  </si>
  <si>
    <t>信吾</t>
    <rPh sb="0" eb="2">
      <t>シンゴ</t>
    </rPh>
    <phoneticPr fontId="1"/>
  </si>
  <si>
    <t>伊藤</t>
    <rPh sb="0" eb="2">
      <t>イトウ</t>
    </rPh>
    <phoneticPr fontId="1"/>
  </si>
  <si>
    <t>多喜</t>
    <rPh sb="0" eb="2">
      <t>タキ</t>
    </rPh>
    <phoneticPr fontId="1"/>
  </si>
  <si>
    <t>郁子</t>
    <rPh sb="0" eb="2">
      <t>イクコ</t>
    </rPh>
    <phoneticPr fontId="1"/>
  </si>
  <si>
    <t>中嶋</t>
    <rPh sb="0" eb="2">
      <t>ナカジマ</t>
    </rPh>
    <phoneticPr fontId="1"/>
  </si>
  <si>
    <t>英子</t>
    <rPh sb="0" eb="2">
      <t>エイコ</t>
    </rPh>
    <phoneticPr fontId="1"/>
  </si>
  <si>
    <t>須藤</t>
    <rPh sb="0" eb="2">
      <t>スドウ</t>
    </rPh>
    <phoneticPr fontId="1"/>
  </si>
  <si>
    <t>東司</t>
    <rPh sb="0" eb="2">
      <t>トウジ</t>
    </rPh>
    <phoneticPr fontId="1"/>
  </si>
  <si>
    <t>沢井</t>
    <rPh sb="0" eb="2">
      <t>サワイ</t>
    </rPh>
    <phoneticPr fontId="1"/>
  </si>
  <si>
    <t>千穂</t>
    <rPh sb="0" eb="2">
      <t>チホ</t>
    </rPh>
    <phoneticPr fontId="1"/>
  </si>
  <si>
    <t>水沼</t>
    <rPh sb="0" eb="2">
      <t>ミズヌマ</t>
    </rPh>
    <phoneticPr fontId="1"/>
  </si>
  <si>
    <t>奥山</t>
    <rPh sb="0" eb="2">
      <t>オクヤマ</t>
    </rPh>
    <phoneticPr fontId="1"/>
  </si>
  <si>
    <t>薫</t>
    <rPh sb="0" eb="1">
      <t>カオル</t>
    </rPh>
    <phoneticPr fontId="1"/>
  </si>
  <si>
    <t>青木</t>
    <rPh sb="0" eb="2">
      <t>アオキ</t>
    </rPh>
    <phoneticPr fontId="1"/>
  </si>
  <si>
    <t>緒川</t>
    <rPh sb="0" eb="2">
      <t>オガワ</t>
    </rPh>
    <phoneticPr fontId="1"/>
  </si>
  <si>
    <t>顕正</t>
    <rPh sb="0" eb="2">
      <t>ケンショウ</t>
    </rPh>
    <phoneticPr fontId="1"/>
  </si>
  <si>
    <t>愛理</t>
    <rPh sb="0" eb="1">
      <t>アイ</t>
    </rPh>
    <rPh sb="1" eb="2">
      <t>リ</t>
    </rPh>
    <phoneticPr fontId="1"/>
  </si>
  <si>
    <t>牧野</t>
    <rPh sb="0" eb="2">
      <t>マキノ</t>
    </rPh>
    <phoneticPr fontId="1"/>
  </si>
  <si>
    <t>海</t>
    <rPh sb="0" eb="1">
      <t>カイ</t>
    </rPh>
    <phoneticPr fontId="1"/>
  </si>
  <si>
    <t>佐々</t>
    <rPh sb="0" eb="2">
      <t>ササ</t>
    </rPh>
    <phoneticPr fontId="1"/>
  </si>
  <si>
    <t>恵理子</t>
    <rPh sb="0" eb="3">
      <t>エリコ</t>
    </rPh>
    <phoneticPr fontId="1"/>
  </si>
  <si>
    <t>遠藤</t>
    <rPh sb="0" eb="2">
      <t>エンドウ</t>
    </rPh>
    <phoneticPr fontId="1"/>
  </si>
  <si>
    <t>啓</t>
    <rPh sb="0" eb="1">
      <t>ケイ</t>
    </rPh>
    <phoneticPr fontId="1"/>
  </si>
  <si>
    <t>新山</t>
    <rPh sb="0" eb="2">
      <t>ニイヤマ</t>
    </rPh>
    <phoneticPr fontId="1"/>
  </si>
  <si>
    <t>和希</t>
    <rPh sb="0" eb="2">
      <t>カズキ</t>
    </rPh>
    <phoneticPr fontId="1"/>
  </si>
  <si>
    <t>繁原</t>
    <rPh sb="0" eb="2">
      <t>シゲハラ</t>
    </rPh>
    <phoneticPr fontId="1"/>
  </si>
  <si>
    <t>佐和</t>
    <rPh sb="0" eb="2">
      <t>サワ</t>
    </rPh>
    <phoneticPr fontId="1"/>
  </si>
  <si>
    <t>石黒</t>
    <rPh sb="0" eb="2">
      <t>イシグロ</t>
    </rPh>
    <phoneticPr fontId="1"/>
  </si>
  <si>
    <t>梨花</t>
    <rPh sb="0" eb="2">
      <t>リカ</t>
    </rPh>
    <phoneticPr fontId="1"/>
  </si>
  <si>
    <t>中野</t>
    <rPh sb="0" eb="2">
      <t>ナカノ</t>
    </rPh>
    <phoneticPr fontId="1"/>
  </si>
  <si>
    <t>忠雄</t>
    <rPh sb="0" eb="2">
      <t>タダオ</t>
    </rPh>
    <phoneticPr fontId="1"/>
  </si>
  <si>
    <t>長岡</t>
    <rPh sb="0" eb="2">
      <t>ナガオカ</t>
    </rPh>
    <phoneticPr fontId="1"/>
  </si>
  <si>
    <t>琢磨</t>
    <rPh sb="0" eb="2">
      <t>タクマ</t>
    </rPh>
    <phoneticPr fontId="1"/>
  </si>
  <si>
    <t>千葉</t>
    <rPh sb="0" eb="2">
      <t>チバ</t>
    </rPh>
    <phoneticPr fontId="1"/>
  </si>
  <si>
    <t>愛</t>
    <rPh sb="0" eb="1">
      <t>アイ</t>
    </rPh>
    <phoneticPr fontId="1"/>
  </si>
  <si>
    <t>米井</t>
    <rPh sb="0" eb="2">
      <t>ヨネイ</t>
    </rPh>
    <phoneticPr fontId="1"/>
  </si>
  <si>
    <t>千波</t>
    <rPh sb="0" eb="2">
      <t>チナミ</t>
    </rPh>
    <phoneticPr fontId="1"/>
  </si>
  <si>
    <t>大澤</t>
    <rPh sb="0" eb="2">
      <t>オオサワ</t>
    </rPh>
    <phoneticPr fontId="1"/>
  </si>
  <si>
    <t>孝雄</t>
    <rPh sb="0" eb="2">
      <t>タカオ</t>
    </rPh>
    <phoneticPr fontId="1"/>
  </si>
  <si>
    <t>前田</t>
    <rPh sb="0" eb="2">
      <t>マエダ</t>
    </rPh>
    <phoneticPr fontId="1"/>
  </si>
  <si>
    <t>里香</t>
    <rPh sb="0" eb="2">
      <t>サトカ</t>
    </rPh>
    <phoneticPr fontId="1"/>
  </si>
  <si>
    <t>八重村</t>
    <rPh sb="0" eb="2">
      <t>ヤエ</t>
    </rPh>
    <rPh sb="2" eb="3">
      <t>ムラ</t>
    </rPh>
    <phoneticPr fontId="1"/>
  </si>
  <si>
    <t>英治</t>
    <rPh sb="0" eb="2">
      <t>エイジ</t>
    </rPh>
    <phoneticPr fontId="1"/>
  </si>
  <si>
    <t>室谷</t>
    <rPh sb="0" eb="2">
      <t>ムロヤ</t>
    </rPh>
    <phoneticPr fontId="1"/>
  </si>
  <si>
    <t>正樹</t>
    <rPh sb="0" eb="2">
      <t>マサキ</t>
    </rPh>
    <phoneticPr fontId="1"/>
  </si>
  <si>
    <t>二宮</t>
    <rPh sb="0" eb="2">
      <t>ニノミヤ</t>
    </rPh>
    <phoneticPr fontId="1"/>
  </si>
  <si>
    <t>洋介</t>
    <rPh sb="0" eb="2">
      <t>ヨウスケ</t>
    </rPh>
    <phoneticPr fontId="1"/>
  </si>
  <si>
    <t>仲</t>
    <rPh sb="0" eb="1">
      <t>ナカ</t>
    </rPh>
    <phoneticPr fontId="1"/>
  </si>
  <si>
    <t>康光</t>
    <rPh sb="0" eb="2">
      <t>ヤスミツ</t>
    </rPh>
    <phoneticPr fontId="1"/>
  </si>
  <si>
    <t>沖野</t>
    <rPh sb="0" eb="1">
      <t>オキ</t>
    </rPh>
    <rPh sb="1" eb="2">
      <t>ノ</t>
    </rPh>
    <phoneticPr fontId="1"/>
  </si>
  <si>
    <t>誠</t>
    <rPh sb="0" eb="1">
      <t>マコト</t>
    </rPh>
    <phoneticPr fontId="1"/>
  </si>
  <si>
    <t>播磨</t>
    <rPh sb="0" eb="2">
      <t>ハリマ</t>
    </rPh>
    <phoneticPr fontId="1"/>
  </si>
  <si>
    <t>雷</t>
    <rPh sb="0" eb="1">
      <t>ライ</t>
    </rPh>
    <phoneticPr fontId="1"/>
  </si>
  <si>
    <t>増田</t>
    <rPh sb="0" eb="2">
      <t>マスダ</t>
    </rPh>
    <phoneticPr fontId="1"/>
  </si>
  <si>
    <t>彩芽</t>
    <rPh sb="0" eb="2">
      <t>アヤメ</t>
    </rPh>
    <phoneticPr fontId="1"/>
  </si>
  <si>
    <t>寺井</t>
    <rPh sb="0" eb="2">
      <t>テライ</t>
    </rPh>
    <phoneticPr fontId="1"/>
  </si>
  <si>
    <t>知子</t>
    <rPh sb="0" eb="2">
      <t>トモコ</t>
    </rPh>
    <phoneticPr fontId="1"/>
  </si>
  <si>
    <t>大路</t>
    <rPh sb="0" eb="2">
      <t>オオジ</t>
    </rPh>
    <phoneticPr fontId="1"/>
  </si>
  <si>
    <t>みつ</t>
    <phoneticPr fontId="1"/>
  </si>
  <si>
    <t>河原木</t>
    <rPh sb="0" eb="3">
      <t>カワラギ</t>
    </rPh>
    <phoneticPr fontId="1"/>
  </si>
  <si>
    <t>彩子</t>
    <rPh sb="0" eb="2">
      <t>サイコ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</si>
</sst>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31" fontId="3" fillId="0" borderId="0" xfId="0" applyNumberFormat="1" applyFont="1">
      <alignment vertical="center"/>
    </xf>
    <xf numFmtId="5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5DFA-F310-4E73-A4F1-30E894476F9D}">
  <dimension ref="A1:L20"/>
  <sheetViews>
    <sheetView tabSelected="1" zoomScaleNormal="100" workbookViewId="0">
      <selection activeCell="G18" sqref="G18"/>
    </sheetView>
  </sheetViews>
  <sheetFormatPr defaultRowHeight="18.75" x14ac:dyDescent="0.4"/>
  <cols>
    <col min="1" max="1" width="4.375" bestFit="1" customWidth="1"/>
    <col min="3" max="3" width="25.375" bestFit="1" customWidth="1"/>
    <col min="5" max="5" width="6.125" customWidth="1"/>
    <col min="6" max="6" width="10.625" customWidth="1"/>
    <col min="7" max="7" width="11.625" customWidth="1"/>
    <col min="9" max="9" width="10.75" customWidth="1"/>
    <col min="10" max="10" width="27.5" bestFit="1" customWidth="1"/>
    <col min="12" max="12" width="10" bestFit="1" customWidth="1"/>
  </cols>
  <sheetData>
    <row r="1" spans="1:12" x14ac:dyDescent="0.4">
      <c r="F1" s="3" t="s">
        <v>26</v>
      </c>
      <c r="G1" s="4">
        <v>44733</v>
      </c>
    </row>
    <row r="3" spans="1:12" x14ac:dyDescent="0.4">
      <c r="A3" s="14" t="s">
        <v>31</v>
      </c>
      <c r="B3" s="14"/>
      <c r="C3" s="14"/>
      <c r="D3" s="14"/>
      <c r="E3" s="14"/>
      <c r="F3" s="14"/>
      <c r="G3" s="14"/>
    </row>
    <row r="5" spans="1:12" x14ac:dyDescent="0.4">
      <c r="A5" s="2" t="s">
        <v>0</v>
      </c>
      <c r="B5" s="2" t="s">
        <v>1</v>
      </c>
      <c r="C5" s="2" t="s">
        <v>2</v>
      </c>
      <c r="D5" s="2" t="s">
        <v>4</v>
      </c>
      <c r="E5" s="2" t="s">
        <v>3</v>
      </c>
      <c r="F5" s="2" t="s">
        <v>5</v>
      </c>
      <c r="G5" s="2" t="s">
        <v>6</v>
      </c>
      <c r="I5" s="2" t="s">
        <v>1</v>
      </c>
      <c r="J5" s="2" t="s">
        <v>2</v>
      </c>
      <c r="K5" s="2" t="s">
        <v>4</v>
      </c>
      <c r="L5" s="2" t="s">
        <v>5</v>
      </c>
    </row>
    <row r="6" spans="1:12" x14ac:dyDescent="0.4">
      <c r="A6" s="1">
        <v>1</v>
      </c>
      <c r="B6" s="7"/>
      <c r="C6" s="1" t="str">
        <f t="shared" ref="C6:C15" si="0">IF(B6="","", VLOOKUP(B6,商品リスト,2,0))</f>
        <v/>
      </c>
      <c r="D6" s="6" t="str">
        <f t="shared" ref="D6:D15" si="1">IF(B6="","", VLOOKUP(B6,商品リスト,3,0))</f>
        <v/>
      </c>
      <c r="E6" s="8"/>
      <c r="F6" s="1" t="str">
        <f t="shared" ref="F6:F15" si="2">IF(E6="","", VLOOKUP(B6,商品リスト,4,0))</f>
        <v/>
      </c>
      <c r="G6" s="6" t="str">
        <f t="shared" ref="G6:G15" si="3">IF(E6="","", D6*E6)</f>
        <v/>
      </c>
      <c r="I6" s="1" t="s">
        <v>7</v>
      </c>
      <c r="J6" s="1" t="s">
        <v>15</v>
      </c>
      <c r="K6" s="5">
        <v>9600</v>
      </c>
      <c r="L6" s="1" t="s">
        <v>23</v>
      </c>
    </row>
    <row r="7" spans="1:12" x14ac:dyDescent="0.4">
      <c r="A7" s="1">
        <v>2</v>
      </c>
      <c r="B7" s="7"/>
      <c r="C7" s="1" t="str">
        <f t="shared" si="0"/>
        <v/>
      </c>
      <c r="D7" s="6" t="str">
        <f t="shared" si="1"/>
        <v/>
      </c>
      <c r="E7" s="8"/>
      <c r="F7" s="1" t="str">
        <f t="shared" si="2"/>
        <v/>
      </c>
      <c r="G7" s="6" t="str">
        <f t="shared" si="3"/>
        <v/>
      </c>
      <c r="I7" s="1" t="s">
        <v>8</v>
      </c>
      <c r="J7" s="1" t="s">
        <v>16</v>
      </c>
      <c r="K7" s="5">
        <v>14400</v>
      </c>
      <c r="L7" s="1" t="s">
        <v>23</v>
      </c>
    </row>
    <row r="8" spans="1:12" x14ac:dyDescent="0.4">
      <c r="A8" s="1">
        <v>3</v>
      </c>
      <c r="B8" s="7"/>
      <c r="C8" s="1" t="str">
        <f t="shared" si="0"/>
        <v/>
      </c>
      <c r="D8" s="6" t="str">
        <f t="shared" si="1"/>
        <v/>
      </c>
      <c r="E8" s="8"/>
      <c r="F8" s="1" t="str">
        <f t="shared" si="2"/>
        <v/>
      </c>
      <c r="G8" s="6" t="str">
        <f t="shared" si="3"/>
        <v/>
      </c>
      <c r="I8" s="1" t="s">
        <v>9</v>
      </c>
      <c r="J8" s="1" t="s">
        <v>17</v>
      </c>
      <c r="K8" s="5">
        <v>16000</v>
      </c>
      <c r="L8" s="1" t="s">
        <v>23</v>
      </c>
    </row>
    <row r="9" spans="1:12" x14ac:dyDescent="0.4">
      <c r="A9" s="1">
        <v>4</v>
      </c>
      <c r="B9" s="7"/>
      <c r="C9" s="1" t="str">
        <f t="shared" si="0"/>
        <v/>
      </c>
      <c r="D9" s="6" t="str">
        <f t="shared" si="1"/>
        <v/>
      </c>
      <c r="E9" s="8"/>
      <c r="F9" s="1" t="str">
        <f t="shared" si="2"/>
        <v/>
      </c>
      <c r="G9" s="6" t="str">
        <f t="shared" si="3"/>
        <v/>
      </c>
      <c r="I9" s="1" t="s">
        <v>10</v>
      </c>
      <c r="J9" s="1" t="s">
        <v>18</v>
      </c>
      <c r="K9" s="5">
        <v>16000</v>
      </c>
      <c r="L9" s="1" t="s">
        <v>24</v>
      </c>
    </row>
    <row r="10" spans="1:12" x14ac:dyDescent="0.4">
      <c r="A10" s="1">
        <v>5</v>
      </c>
      <c r="B10" s="7"/>
      <c r="C10" s="1" t="str">
        <f t="shared" si="0"/>
        <v/>
      </c>
      <c r="D10" s="6" t="str">
        <f t="shared" si="1"/>
        <v/>
      </c>
      <c r="E10" s="8"/>
      <c r="F10" s="1" t="str">
        <f t="shared" si="2"/>
        <v/>
      </c>
      <c r="G10" s="6" t="str">
        <f t="shared" si="3"/>
        <v/>
      </c>
      <c r="I10" s="1" t="s">
        <v>11</v>
      </c>
      <c r="J10" s="1" t="s">
        <v>19</v>
      </c>
      <c r="K10" s="5">
        <v>14400</v>
      </c>
      <c r="L10" s="1" t="s">
        <v>23</v>
      </c>
    </row>
    <row r="11" spans="1:12" x14ac:dyDescent="0.4">
      <c r="A11" s="1">
        <v>6</v>
      </c>
      <c r="B11" s="7"/>
      <c r="C11" s="1" t="str">
        <f t="shared" si="0"/>
        <v/>
      </c>
      <c r="D11" s="6" t="str">
        <f t="shared" si="1"/>
        <v/>
      </c>
      <c r="E11" s="8"/>
      <c r="F11" s="1" t="str">
        <f t="shared" si="2"/>
        <v/>
      </c>
      <c r="G11" s="6" t="str">
        <f t="shared" si="3"/>
        <v/>
      </c>
      <c r="I11" s="1" t="s">
        <v>12</v>
      </c>
      <c r="J11" s="1" t="s">
        <v>21</v>
      </c>
      <c r="K11" s="5">
        <v>16000</v>
      </c>
      <c r="L11" s="1" t="s">
        <v>23</v>
      </c>
    </row>
    <row r="12" spans="1:12" x14ac:dyDescent="0.4">
      <c r="A12" s="1">
        <v>7</v>
      </c>
      <c r="B12" s="7"/>
      <c r="C12" s="1" t="str">
        <f t="shared" si="0"/>
        <v/>
      </c>
      <c r="D12" s="6" t="str">
        <f t="shared" si="1"/>
        <v/>
      </c>
      <c r="E12" s="8"/>
      <c r="F12" s="1" t="str">
        <f t="shared" si="2"/>
        <v/>
      </c>
      <c r="G12" s="6" t="str">
        <f t="shared" si="3"/>
        <v/>
      </c>
      <c r="I12" s="1" t="s">
        <v>13</v>
      </c>
      <c r="J12" s="1" t="s">
        <v>22</v>
      </c>
      <c r="K12" s="5">
        <v>16000</v>
      </c>
      <c r="L12" s="1" t="s">
        <v>24</v>
      </c>
    </row>
    <row r="13" spans="1:12" x14ac:dyDescent="0.4">
      <c r="A13" s="1">
        <v>8</v>
      </c>
      <c r="B13" s="7"/>
      <c r="C13" s="1" t="str">
        <f t="shared" si="0"/>
        <v/>
      </c>
      <c r="D13" s="6" t="str">
        <f t="shared" si="1"/>
        <v/>
      </c>
      <c r="E13" s="8"/>
      <c r="F13" s="1" t="str">
        <f t="shared" si="2"/>
        <v/>
      </c>
      <c r="G13" s="6" t="str">
        <f t="shared" si="3"/>
        <v/>
      </c>
      <c r="I13" s="1" t="s">
        <v>14</v>
      </c>
      <c r="J13" s="1" t="s">
        <v>20</v>
      </c>
      <c r="K13" s="5">
        <v>19200</v>
      </c>
      <c r="L13" s="1" t="s">
        <v>24</v>
      </c>
    </row>
    <row r="14" spans="1:12" x14ac:dyDescent="0.4">
      <c r="A14" s="1">
        <v>9</v>
      </c>
      <c r="B14" s="7"/>
      <c r="C14" s="1" t="str">
        <f t="shared" si="0"/>
        <v/>
      </c>
      <c r="D14" s="6" t="str">
        <f t="shared" si="1"/>
        <v/>
      </c>
      <c r="E14" s="8"/>
      <c r="F14" s="1" t="str">
        <f t="shared" si="2"/>
        <v/>
      </c>
      <c r="G14" s="6" t="str">
        <f t="shared" si="3"/>
        <v/>
      </c>
    </row>
    <row r="15" spans="1:12" x14ac:dyDescent="0.4">
      <c r="A15" s="1">
        <v>10</v>
      </c>
      <c r="B15" s="7"/>
      <c r="C15" s="1" t="str">
        <f t="shared" si="0"/>
        <v/>
      </c>
      <c r="D15" s="6" t="str">
        <f t="shared" si="1"/>
        <v/>
      </c>
      <c r="E15" s="8"/>
      <c r="F15" s="1" t="str">
        <f t="shared" si="2"/>
        <v/>
      </c>
      <c r="G15" s="6" t="str">
        <f t="shared" si="3"/>
        <v/>
      </c>
    </row>
    <row r="16" spans="1:12" x14ac:dyDescent="0.4">
      <c r="A16" s="15" t="s">
        <v>27</v>
      </c>
      <c r="B16" s="16"/>
      <c r="C16" s="16"/>
      <c r="D16" s="16"/>
      <c r="E16" s="11" t="s">
        <v>25</v>
      </c>
      <c r="F16" s="11"/>
      <c r="G16" s="6" t="str">
        <f>IF(G6="", "", SUM(G6:G15))</f>
        <v/>
      </c>
    </row>
    <row r="17" spans="1:7" x14ac:dyDescent="0.4">
      <c r="A17" s="16"/>
      <c r="B17" s="16"/>
      <c r="C17" s="16"/>
      <c r="D17" s="16"/>
      <c r="E17" s="12" t="s">
        <v>29</v>
      </c>
      <c r="F17" s="13"/>
      <c r="G17" s="6" t="str">
        <f>IF(G16="", "",IF(G16&gt;20000,0,IF(G16&lt;19999,1500)))</f>
        <v/>
      </c>
    </row>
    <row r="18" spans="1:7" x14ac:dyDescent="0.4">
      <c r="A18" s="16"/>
      <c r="B18" s="16"/>
      <c r="C18" s="16"/>
      <c r="D18" s="16"/>
      <c r="E18" s="11" t="s">
        <v>28</v>
      </c>
      <c r="F18" s="11"/>
      <c r="G18" s="6" t="e">
        <f>SUM(G16+G17)*1.1</f>
        <v>#VALUE!</v>
      </c>
    </row>
    <row r="19" spans="1:7" x14ac:dyDescent="0.4">
      <c r="A19" s="9" t="s">
        <v>30</v>
      </c>
    </row>
    <row r="20" spans="1:7" x14ac:dyDescent="0.4">
      <c r="A20" s="9" t="s">
        <v>32</v>
      </c>
    </row>
  </sheetData>
  <mergeCells count="5">
    <mergeCell ref="E16:F16"/>
    <mergeCell ref="E17:F17"/>
    <mergeCell ref="E18:F18"/>
    <mergeCell ref="A3:G3"/>
    <mergeCell ref="A16:D18"/>
  </mergeCells>
  <phoneticPr fontId="1"/>
  <dataValidations count="1">
    <dataValidation type="list" allowBlank="1" showInputMessage="1" showErrorMessage="1" sqref="B6:B15" xr:uid="{4B6C2CE8-9A01-4EE0-B6D1-BEE58FE36FB8}">
      <formula1>商品番号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1820-D06F-4EE2-BA77-07AD8086F67D}">
  <sheetPr>
    <tabColor theme="0" tint="-0.249977111117893"/>
  </sheetPr>
  <dimension ref="A1:E54"/>
  <sheetViews>
    <sheetView workbookViewId="0">
      <selection activeCell="D34" sqref="D34"/>
    </sheetView>
  </sheetViews>
  <sheetFormatPr defaultRowHeight="18.75" x14ac:dyDescent="0.4"/>
  <cols>
    <col min="1" max="1" width="10.5" bestFit="1" customWidth="1"/>
    <col min="2" max="2" width="9.5" bestFit="1" customWidth="1"/>
    <col min="3" max="3" width="7.125" bestFit="1" customWidth="1"/>
  </cols>
  <sheetData>
    <row r="1" spans="1:5" x14ac:dyDescent="0.4">
      <c r="A1" t="s">
        <v>33</v>
      </c>
      <c r="B1" t="s">
        <v>34</v>
      </c>
      <c r="C1" s="10" t="s">
        <v>35</v>
      </c>
      <c r="E1" t="s">
        <v>36</v>
      </c>
    </row>
    <row r="2" spans="1:5" x14ac:dyDescent="0.4">
      <c r="A2">
        <v>210215800</v>
      </c>
      <c r="B2">
        <v>20210101</v>
      </c>
      <c r="C2" t="s">
        <v>39</v>
      </c>
      <c r="D2" t="s">
        <v>40</v>
      </c>
      <c r="E2" t="s">
        <v>37</v>
      </c>
    </row>
    <row r="3" spans="1:5" x14ac:dyDescent="0.4">
      <c r="A3">
        <v>210215801</v>
      </c>
      <c r="B3">
        <v>20210101</v>
      </c>
      <c r="C3" t="s">
        <v>77</v>
      </c>
      <c r="D3" t="s">
        <v>78</v>
      </c>
      <c r="E3" t="s">
        <v>37</v>
      </c>
    </row>
    <row r="4" spans="1:5" x14ac:dyDescent="0.4">
      <c r="A4">
        <v>210215802</v>
      </c>
      <c r="B4">
        <v>20210101</v>
      </c>
      <c r="C4" t="s">
        <v>79</v>
      </c>
      <c r="D4" t="s">
        <v>80</v>
      </c>
      <c r="E4" t="s">
        <v>37</v>
      </c>
    </row>
    <row r="5" spans="1:5" x14ac:dyDescent="0.4">
      <c r="A5">
        <v>210215803</v>
      </c>
      <c r="B5">
        <v>20210101</v>
      </c>
      <c r="C5" t="s">
        <v>81</v>
      </c>
      <c r="D5" t="s">
        <v>82</v>
      </c>
      <c r="E5" t="s">
        <v>37</v>
      </c>
    </row>
    <row r="6" spans="1:5" x14ac:dyDescent="0.4">
      <c r="A6">
        <v>210215804</v>
      </c>
      <c r="B6">
        <v>20210101</v>
      </c>
      <c r="C6" t="s">
        <v>83</v>
      </c>
      <c r="D6" t="s">
        <v>84</v>
      </c>
      <c r="E6" t="s">
        <v>37</v>
      </c>
    </row>
    <row r="7" spans="1:5" x14ac:dyDescent="0.4">
      <c r="A7">
        <v>210215805</v>
      </c>
      <c r="B7">
        <v>20210101</v>
      </c>
      <c r="C7" t="s">
        <v>63</v>
      </c>
      <c r="D7" t="s">
        <v>85</v>
      </c>
      <c r="E7" t="s">
        <v>37</v>
      </c>
    </row>
    <row r="8" spans="1:5" x14ac:dyDescent="0.4">
      <c r="A8">
        <v>210215806</v>
      </c>
      <c r="B8">
        <v>20210102</v>
      </c>
      <c r="C8" t="s">
        <v>86</v>
      </c>
      <c r="D8" t="s">
        <v>87</v>
      </c>
      <c r="E8" t="s">
        <v>37</v>
      </c>
    </row>
    <row r="9" spans="1:5" x14ac:dyDescent="0.4">
      <c r="A9">
        <v>210215807</v>
      </c>
      <c r="B9">
        <v>20210102</v>
      </c>
      <c r="C9" t="s">
        <v>88</v>
      </c>
      <c r="D9" t="s">
        <v>89</v>
      </c>
      <c r="E9" t="s">
        <v>37</v>
      </c>
    </row>
    <row r="10" spans="1:5" x14ac:dyDescent="0.4">
      <c r="A10">
        <v>210215808</v>
      </c>
      <c r="B10">
        <v>20210102</v>
      </c>
      <c r="C10" t="s">
        <v>95</v>
      </c>
      <c r="D10" t="s">
        <v>97</v>
      </c>
      <c r="E10" t="s">
        <v>37</v>
      </c>
    </row>
    <row r="11" spans="1:5" x14ac:dyDescent="0.4">
      <c r="A11">
        <v>210215809</v>
      </c>
      <c r="B11">
        <v>20210102</v>
      </c>
      <c r="C11" t="s">
        <v>96</v>
      </c>
      <c r="D11" t="s">
        <v>98</v>
      </c>
      <c r="E11" t="s">
        <v>37</v>
      </c>
    </row>
    <row r="12" spans="1:5" x14ac:dyDescent="0.4">
      <c r="A12">
        <v>210215810</v>
      </c>
      <c r="B12">
        <v>20210102</v>
      </c>
      <c r="C12" t="s">
        <v>99</v>
      </c>
      <c r="D12" t="s">
        <v>100</v>
      </c>
      <c r="E12" t="s">
        <v>37</v>
      </c>
    </row>
    <row r="13" spans="1:5" x14ac:dyDescent="0.4">
      <c r="A13">
        <v>210215811</v>
      </c>
      <c r="B13">
        <v>20210102</v>
      </c>
      <c r="C13" t="s">
        <v>101</v>
      </c>
      <c r="D13" t="s">
        <v>102</v>
      </c>
      <c r="E13" t="s">
        <v>37</v>
      </c>
    </row>
    <row r="14" spans="1:5" x14ac:dyDescent="0.4">
      <c r="A14">
        <v>210215812</v>
      </c>
      <c r="B14">
        <v>20210102</v>
      </c>
      <c r="C14" t="s">
        <v>103</v>
      </c>
      <c r="D14" t="s">
        <v>104</v>
      </c>
      <c r="E14" t="s">
        <v>37</v>
      </c>
    </row>
    <row r="15" spans="1:5" x14ac:dyDescent="0.4">
      <c r="A15">
        <v>210215813</v>
      </c>
      <c r="B15">
        <v>20210102</v>
      </c>
      <c r="C15" t="s">
        <v>105</v>
      </c>
      <c r="D15" t="s">
        <v>106</v>
      </c>
      <c r="E15" t="s">
        <v>37</v>
      </c>
    </row>
    <row r="16" spans="1:5" x14ac:dyDescent="0.4">
      <c r="A16">
        <v>210215814</v>
      </c>
      <c r="B16">
        <v>20210103</v>
      </c>
      <c r="C16" t="s">
        <v>107</v>
      </c>
      <c r="D16" t="s">
        <v>108</v>
      </c>
      <c r="E16" t="s">
        <v>37</v>
      </c>
    </row>
    <row r="17" spans="1:5" x14ac:dyDescent="0.4">
      <c r="A17">
        <v>210215815</v>
      </c>
      <c r="B17">
        <v>20210103</v>
      </c>
      <c r="C17" t="s">
        <v>109</v>
      </c>
      <c r="D17" t="s">
        <v>110</v>
      </c>
      <c r="E17" t="s">
        <v>37</v>
      </c>
    </row>
    <row r="18" spans="1:5" x14ac:dyDescent="0.4">
      <c r="A18">
        <v>210215816</v>
      </c>
      <c r="B18">
        <v>20210103</v>
      </c>
      <c r="C18" t="s">
        <v>111</v>
      </c>
      <c r="D18" t="s">
        <v>112</v>
      </c>
      <c r="E18" t="s">
        <v>37</v>
      </c>
    </row>
    <row r="19" spans="1:5" x14ac:dyDescent="0.4">
      <c r="A19">
        <v>210215817</v>
      </c>
      <c r="B19">
        <v>20210103</v>
      </c>
      <c r="C19" t="s">
        <v>113</v>
      </c>
      <c r="D19" t="s">
        <v>114</v>
      </c>
      <c r="E19" t="s">
        <v>37</v>
      </c>
    </row>
    <row r="20" spans="1:5" x14ac:dyDescent="0.4">
      <c r="A20">
        <v>210215818</v>
      </c>
      <c r="B20">
        <v>20210103</v>
      </c>
      <c r="C20" t="s">
        <v>117</v>
      </c>
      <c r="D20" t="s">
        <v>118</v>
      </c>
      <c r="E20" t="s">
        <v>37</v>
      </c>
    </row>
    <row r="21" spans="1:5" x14ac:dyDescent="0.4">
      <c r="A21">
        <v>210215819</v>
      </c>
      <c r="B21">
        <v>20210103</v>
      </c>
      <c r="C21" t="s">
        <v>115</v>
      </c>
      <c r="D21" t="s">
        <v>116</v>
      </c>
      <c r="E21" t="s">
        <v>37</v>
      </c>
    </row>
    <row r="22" spans="1:5" x14ac:dyDescent="0.4">
      <c r="A22">
        <v>210215820</v>
      </c>
      <c r="B22">
        <v>20210103</v>
      </c>
      <c r="C22" t="s">
        <v>119</v>
      </c>
      <c r="D22" t="s">
        <v>120</v>
      </c>
      <c r="E22" t="s">
        <v>37</v>
      </c>
    </row>
    <row r="23" spans="1:5" x14ac:dyDescent="0.4">
      <c r="A23">
        <v>210215821</v>
      </c>
      <c r="B23">
        <v>20210103</v>
      </c>
      <c r="C23" t="s">
        <v>121</v>
      </c>
      <c r="D23" t="s">
        <v>122</v>
      </c>
      <c r="E23" t="s">
        <v>37</v>
      </c>
    </row>
    <row r="24" spans="1:5" x14ac:dyDescent="0.4">
      <c r="A24">
        <v>210215822</v>
      </c>
      <c r="B24">
        <v>20210103</v>
      </c>
      <c r="C24" t="s">
        <v>123</v>
      </c>
      <c r="D24" t="s">
        <v>124</v>
      </c>
      <c r="E24" t="s">
        <v>37</v>
      </c>
    </row>
    <row r="25" spans="1:5" x14ac:dyDescent="0.4">
      <c r="A25">
        <v>210215823</v>
      </c>
      <c r="B25">
        <v>20210103</v>
      </c>
      <c r="C25" t="s">
        <v>125</v>
      </c>
      <c r="D25" t="s">
        <v>126</v>
      </c>
      <c r="E25" t="s">
        <v>37</v>
      </c>
    </row>
    <row r="26" spans="1:5" x14ac:dyDescent="0.4">
      <c r="A26">
        <v>210215824</v>
      </c>
      <c r="B26">
        <v>20210103</v>
      </c>
      <c r="C26" t="s">
        <v>127</v>
      </c>
      <c r="D26" t="s">
        <v>128</v>
      </c>
      <c r="E26" t="s">
        <v>37</v>
      </c>
    </row>
    <row r="27" spans="1:5" x14ac:dyDescent="0.4">
      <c r="A27">
        <v>210215825</v>
      </c>
      <c r="B27">
        <v>20210103</v>
      </c>
      <c r="C27" t="s">
        <v>129</v>
      </c>
      <c r="D27" t="s">
        <v>130</v>
      </c>
      <c r="E27" t="s">
        <v>37</v>
      </c>
    </row>
    <row r="28" spans="1:5" x14ac:dyDescent="0.4">
      <c r="A28">
        <v>210215826</v>
      </c>
      <c r="B28">
        <v>20210103</v>
      </c>
      <c r="C28" t="s">
        <v>131</v>
      </c>
      <c r="D28" t="s">
        <v>132</v>
      </c>
      <c r="E28" t="s">
        <v>37</v>
      </c>
    </row>
    <row r="29" spans="1:5" x14ac:dyDescent="0.4">
      <c r="A29">
        <v>210215827</v>
      </c>
      <c r="B29">
        <v>20210103</v>
      </c>
      <c r="C29" t="s">
        <v>133</v>
      </c>
      <c r="D29" t="s">
        <v>134</v>
      </c>
      <c r="E29" t="s">
        <v>37</v>
      </c>
    </row>
    <row r="30" spans="1:5" x14ac:dyDescent="0.4">
      <c r="A30">
        <v>210215828</v>
      </c>
      <c r="B30">
        <v>20210103</v>
      </c>
      <c r="C30" t="s">
        <v>135</v>
      </c>
      <c r="D30" t="s">
        <v>136</v>
      </c>
      <c r="E30" t="s">
        <v>37</v>
      </c>
    </row>
    <row r="31" spans="1:5" x14ac:dyDescent="0.4">
      <c r="A31">
        <v>210215829</v>
      </c>
      <c r="B31">
        <v>20210103</v>
      </c>
      <c r="C31" t="s">
        <v>137</v>
      </c>
      <c r="D31" t="s">
        <v>138</v>
      </c>
      <c r="E31" t="s">
        <v>37</v>
      </c>
    </row>
    <row r="32" spans="1:5" x14ac:dyDescent="0.4">
      <c r="A32">
        <v>210215830</v>
      </c>
      <c r="B32">
        <v>20210103</v>
      </c>
      <c r="C32" t="s">
        <v>139</v>
      </c>
      <c r="D32" t="s">
        <v>140</v>
      </c>
      <c r="E32" t="s">
        <v>37</v>
      </c>
    </row>
    <row r="33" spans="1:5" x14ac:dyDescent="0.4">
      <c r="A33">
        <v>210215831</v>
      </c>
      <c r="B33">
        <v>20210103</v>
      </c>
      <c r="C33" t="s">
        <v>141</v>
      </c>
      <c r="D33" t="s">
        <v>142</v>
      </c>
      <c r="E33" t="s">
        <v>37</v>
      </c>
    </row>
    <row r="34" spans="1:5" x14ac:dyDescent="0.4">
      <c r="A34">
        <v>210215832</v>
      </c>
      <c r="B34">
        <v>20210103</v>
      </c>
      <c r="C34" t="s">
        <v>41</v>
      </c>
      <c r="D34" t="s">
        <v>42</v>
      </c>
      <c r="E34" t="s">
        <v>37</v>
      </c>
    </row>
    <row r="35" spans="1:5" x14ac:dyDescent="0.4">
      <c r="A35">
        <v>210215833</v>
      </c>
      <c r="B35">
        <v>20210103</v>
      </c>
      <c r="C35" t="s">
        <v>43</v>
      </c>
      <c r="D35" t="s">
        <v>44</v>
      </c>
      <c r="E35" t="s">
        <v>37</v>
      </c>
    </row>
    <row r="36" spans="1:5" x14ac:dyDescent="0.4">
      <c r="A36">
        <v>210215834</v>
      </c>
      <c r="B36">
        <v>20210103</v>
      </c>
      <c r="C36" t="s">
        <v>45</v>
      </c>
      <c r="D36" t="s">
        <v>46</v>
      </c>
      <c r="E36" t="s">
        <v>37</v>
      </c>
    </row>
    <row r="37" spans="1:5" x14ac:dyDescent="0.4">
      <c r="A37">
        <v>210215835</v>
      </c>
      <c r="B37">
        <v>20210103</v>
      </c>
      <c r="C37" t="s">
        <v>47</v>
      </c>
      <c r="D37" t="s">
        <v>48</v>
      </c>
      <c r="E37" t="s">
        <v>37</v>
      </c>
    </row>
    <row r="38" spans="1:5" x14ac:dyDescent="0.4">
      <c r="A38">
        <v>210215836</v>
      </c>
      <c r="B38">
        <v>20210103</v>
      </c>
      <c r="C38" t="s">
        <v>49</v>
      </c>
      <c r="D38" t="s">
        <v>50</v>
      </c>
      <c r="E38" t="s">
        <v>37</v>
      </c>
    </row>
    <row r="39" spans="1:5" x14ac:dyDescent="0.4">
      <c r="A39">
        <v>210215837</v>
      </c>
      <c r="B39">
        <v>20210103</v>
      </c>
      <c r="C39" t="s">
        <v>51</v>
      </c>
      <c r="D39" t="s">
        <v>52</v>
      </c>
      <c r="E39" t="s">
        <v>37</v>
      </c>
    </row>
    <row r="40" spans="1:5" x14ac:dyDescent="0.4">
      <c r="A40">
        <v>210215838</v>
      </c>
      <c r="B40">
        <v>20210103</v>
      </c>
      <c r="C40" t="s">
        <v>53</v>
      </c>
      <c r="D40" t="s">
        <v>54</v>
      </c>
      <c r="E40" t="s">
        <v>37</v>
      </c>
    </row>
    <row r="41" spans="1:5" x14ac:dyDescent="0.4">
      <c r="A41">
        <v>210215839</v>
      </c>
      <c r="B41">
        <v>20210103</v>
      </c>
      <c r="C41" t="s">
        <v>55</v>
      </c>
      <c r="D41" t="s">
        <v>56</v>
      </c>
      <c r="E41" t="s">
        <v>37</v>
      </c>
    </row>
    <row r="42" spans="1:5" x14ac:dyDescent="0.4">
      <c r="A42">
        <v>210215840</v>
      </c>
      <c r="B42">
        <v>20210103</v>
      </c>
      <c r="C42" t="s">
        <v>57</v>
      </c>
      <c r="D42" t="s">
        <v>58</v>
      </c>
      <c r="E42" t="s">
        <v>37</v>
      </c>
    </row>
    <row r="43" spans="1:5" x14ac:dyDescent="0.4">
      <c r="A43">
        <v>210215841</v>
      </c>
      <c r="B43">
        <v>20210103</v>
      </c>
      <c r="C43" t="s">
        <v>59</v>
      </c>
      <c r="D43" t="s">
        <v>60</v>
      </c>
      <c r="E43" t="s">
        <v>37</v>
      </c>
    </row>
    <row r="44" spans="1:5" x14ac:dyDescent="0.4">
      <c r="A44">
        <v>210215842</v>
      </c>
      <c r="B44">
        <v>20210103</v>
      </c>
      <c r="C44" t="s">
        <v>61</v>
      </c>
      <c r="D44" t="s">
        <v>62</v>
      </c>
      <c r="E44" t="s">
        <v>37</v>
      </c>
    </row>
    <row r="45" spans="1:5" x14ac:dyDescent="0.4">
      <c r="A45">
        <v>210215843</v>
      </c>
      <c r="B45">
        <v>20210103</v>
      </c>
      <c r="C45" t="s">
        <v>63</v>
      </c>
      <c r="D45" t="s">
        <v>64</v>
      </c>
      <c r="E45" t="s">
        <v>37</v>
      </c>
    </row>
    <row r="46" spans="1:5" x14ac:dyDescent="0.4">
      <c r="A46">
        <v>210215844</v>
      </c>
      <c r="B46">
        <v>20210103</v>
      </c>
      <c r="C46" t="s">
        <v>65</v>
      </c>
      <c r="D46" t="s">
        <v>66</v>
      </c>
      <c r="E46" t="s">
        <v>37</v>
      </c>
    </row>
    <row r="47" spans="1:5" x14ac:dyDescent="0.4">
      <c r="A47">
        <v>210215845</v>
      </c>
      <c r="B47">
        <v>20210104</v>
      </c>
      <c r="C47" t="s">
        <v>67</v>
      </c>
      <c r="D47" t="s">
        <v>68</v>
      </c>
      <c r="E47" t="s">
        <v>38</v>
      </c>
    </row>
    <row r="48" spans="1:5" x14ac:dyDescent="0.4">
      <c r="A48">
        <v>210215846</v>
      </c>
      <c r="B48">
        <v>20210104</v>
      </c>
      <c r="C48" t="s">
        <v>69</v>
      </c>
      <c r="D48" t="s">
        <v>70</v>
      </c>
      <c r="E48" t="s">
        <v>38</v>
      </c>
    </row>
    <row r="49" spans="1:5" x14ac:dyDescent="0.4">
      <c r="A49">
        <v>210215847</v>
      </c>
      <c r="B49">
        <v>20210104</v>
      </c>
      <c r="C49" t="s">
        <v>71</v>
      </c>
      <c r="D49" t="s">
        <v>72</v>
      </c>
      <c r="E49" t="s">
        <v>38</v>
      </c>
    </row>
    <row r="50" spans="1:5" x14ac:dyDescent="0.4">
      <c r="A50">
        <v>210215848</v>
      </c>
      <c r="B50">
        <v>20210104</v>
      </c>
      <c r="C50" t="s">
        <v>73</v>
      </c>
      <c r="D50" t="s">
        <v>74</v>
      </c>
      <c r="E50" t="s">
        <v>38</v>
      </c>
    </row>
    <row r="51" spans="1:5" x14ac:dyDescent="0.4">
      <c r="A51">
        <v>210215849</v>
      </c>
      <c r="B51">
        <v>20210104</v>
      </c>
      <c r="C51" t="s">
        <v>75</v>
      </c>
      <c r="D51" t="s">
        <v>76</v>
      </c>
      <c r="E51" t="s">
        <v>38</v>
      </c>
    </row>
    <row r="52" spans="1:5" x14ac:dyDescent="0.4">
      <c r="A52">
        <v>210215850</v>
      </c>
      <c r="B52">
        <v>20210104</v>
      </c>
      <c r="C52" t="s">
        <v>90</v>
      </c>
      <c r="D52" t="s">
        <v>91</v>
      </c>
      <c r="E52" t="s">
        <v>38</v>
      </c>
    </row>
    <row r="53" spans="1:5" x14ac:dyDescent="0.4">
      <c r="A53">
        <v>210215851</v>
      </c>
      <c r="B53">
        <v>20210105</v>
      </c>
      <c r="C53" t="s">
        <v>92</v>
      </c>
      <c r="D53" t="s">
        <v>50</v>
      </c>
      <c r="E53" t="s">
        <v>38</v>
      </c>
    </row>
    <row r="54" spans="1:5" x14ac:dyDescent="0.4">
      <c r="A54">
        <v>210215852</v>
      </c>
      <c r="B54">
        <v>20210105</v>
      </c>
      <c r="C54" t="s">
        <v>93</v>
      </c>
      <c r="D54" t="s">
        <v>94</v>
      </c>
      <c r="E54" t="s">
        <v>38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2EC52-0562-45B6-B0C0-0B150E1ADA8B}">
  <sheetPr>
    <tabColor theme="0" tint="-0.249977111117893"/>
  </sheetPr>
  <dimension ref="A1"/>
  <sheetViews>
    <sheetView workbookViewId="0">
      <selection activeCell="D13" sqref="D13"/>
    </sheetView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ご注文書</vt:lpstr>
      <vt:lpstr>お客様リスト</vt:lpstr>
      <vt:lpstr>納期</vt:lpstr>
      <vt:lpstr>商品リスト</vt:lpstr>
      <vt:lpstr>商品番号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2022-01-11T10:00:43Z</dcterms:created>
  <dcterms:modified xsi:type="dcterms:W3CDTF">2022-03-18T06:25:05Z</dcterms:modified>
  <cp:contentStatus/>
</cp:coreProperties>
</file>